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640" tabRatio="603" activeTab="0"/>
  </bookViews>
  <sheets>
    <sheet name="muži" sheetId="1" r:id="rId1"/>
    <sheet name="ženy" sheetId="2" r:id="rId2"/>
    <sheet name="předškoláci" sheetId="3" r:id="rId3"/>
    <sheet name="nejml.žáci2" sheetId="4" r:id="rId4"/>
    <sheet name="ml.žáci" sheetId="5" r:id="rId5"/>
  </sheets>
  <definedNames/>
  <calcPr fullCalcOnLoad="1"/>
</workbook>
</file>

<file path=xl/sharedStrings.xml><?xml version="1.0" encoding="utf-8"?>
<sst xmlns="http://schemas.openxmlformats.org/spreadsheetml/2006/main" count="590" uniqueCount="174">
  <si>
    <t>startovní číslo</t>
  </si>
  <si>
    <t>jméno</t>
  </si>
  <si>
    <t>rok narození</t>
  </si>
  <si>
    <t>oddíl</t>
  </si>
  <si>
    <t>STARTOVNÍ LISTINA</t>
  </si>
  <si>
    <t>pořadí</t>
  </si>
  <si>
    <t>čas (min)</t>
  </si>
  <si>
    <t>1.</t>
  </si>
  <si>
    <t>11.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</si>
  <si>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</si>
  <si>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</si>
  <si>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</si>
  <si>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</si>
  <si>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</si>
  <si>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</si>
  <si>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</si>
  <si>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</si>
  <si>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</si>
  <si>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</si>
  <si>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</si>
  <si>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VÝSLEDKOVÁ LISTINA</t>
  </si>
  <si>
    <t>čas</t>
  </si>
  <si>
    <t>;</t>
  </si>
  <si>
    <t>Běh kolem Tří rybníků</t>
  </si>
  <si>
    <t>kategorie:  muži - 6730 m   19 - 39 let, r. 1979 - 1999</t>
  </si>
  <si>
    <t>kategorie:  muži - 6730 m   40 - 49 let, r. 1969 - 1978</t>
  </si>
  <si>
    <t>65. ročník</t>
  </si>
  <si>
    <t>Bečov nad Teplou, 16. září 2018</t>
  </si>
  <si>
    <t>kategorie:  muži - 6730 m   50 - 59 let, r. 1959 - 1968</t>
  </si>
  <si>
    <t>kategorie:  muži - 6730 m   60 let a výše, r. 1958 a nižší</t>
  </si>
  <si>
    <t>kategorie:  ženy - 6730 m   19 - 34 let, r. 1984 - 1999</t>
  </si>
  <si>
    <t>kategorie:  ženy - 6730 m   35 - 44 let, r. 1974 - 1983</t>
  </si>
  <si>
    <t>kategorie:  ženy - 6730 m   45 let a výše, r. 1972 a nižší</t>
  </si>
  <si>
    <t>kategorie:  mladší dorostenci - 6730 m   15 - 16 let, r. 2002 - 2003</t>
  </si>
  <si>
    <t>kategorie:  předškolní žactvo (hoši) - 50 m   do 4 let, r. 2014 a výše</t>
  </si>
  <si>
    <t>kategorie:  předškolní žactvo (děvčata) - 50 m   do 4 let, r. 2014 a výše</t>
  </si>
  <si>
    <t>kategorie:  nejmladší žáci - 100 m   5 - 6 let, r. 2012 - 2013</t>
  </si>
  <si>
    <t>kategorie:  nejmladší žákyně - 100 m   5 - 6 let, r. 2012 - 2013</t>
  </si>
  <si>
    <t>kategorie:  nejmladší žáci - 200 m   7 - 8 let, r. 2010 - 2011</t>
  </si>
  <si>
    <t>kategorie:  nejmladší žákyně - 200 m   7 - 8 let, r. 2010 - 2011</t>
  </si>
  <si>
    <t>kategorie:  nejmladší žáci - 400 m   9 - 10 let, r. 2008 - 2009</t>
  </si>
  <si>
    <t>kategorie:  nejmladší žákyně - 400 m   9 - 10 let, r. 2008 - 2009</t>
  </si>
  <si>
    <t>kategorie:  mladší žáci - 950 m   11 - 12 let, r. 2006 - 2007</t>
  </si>
  <si>
    <t>kategorie:  mladší žákyně - 950 m   11 - 12 let, r. 2006 - 2007</t>
  </si>
  <si>
    <t>kategorie:  starší žáci - 1500 m   13 - 14 let, r. 2004 - 2005</t>
  </si>
  <si>
    <t>Spiřík Jakub</t>
  </si>
  <si>
    <t>Krajsa Vendelín</t>
  </si>
  <si>
    <t>Vonásek Lukáš</t>
  </si>
  <si>
    <t>Nováček Jáchym</t>
  </si>
  <si>
    <t>Kohoutová Viktorie</t>
  </si>
  <si>
    <t>Nedvědová Ema</t>
  </si>
  <si>
    <t>Valta Felix</t>
  </si>
  <si>
    <t>Nedvěd Marek</t>
  </si>
  <si>
    <t>Báťa Jakub</t>
  </si>
  <si>
    <t>Vlášek Ondřej</t>
  </si>
  <si>
    <t>Zavázal Martin</t>
  </si>
  <si>
    <t>Altmanová Veronika</t>
  </si>
  <si>
    <t>Karpowitzová Nela</t>
  </si>
  <si>
    <t>Pospíšilová Barbora</t>
  </si>
  <si>
    <t>Spiříková Adéla</t>
  </si>
  <si>
    <t>Zagidulinová Laura</t>
  </si>
  <si>
    <t>Jandl Antonín</t>
  </si>
  <si>
    <t>Nováček Jonáš</t>
  </si>
  <si>
    <t>Pilousová Pavlína</t>
  </si>
  <si>
    <t>Karpowitzová Anna</t>
  </si>
  <si>
    <t>Sitková Vanda</t>
  </si>
  <si>
    <t>Košina Tobias</t>
  </si>
  <si>
    <t>Nováčková Ema</t>
  </si>
  <si>
    <t>Adamcová Berenika</t>
  </si>
  <si>
    <t>Cikaniková Michaela</t>
  </si>
  <si>
    <t>Košinová Amálie</t>
  </si>
  <si>
    <t>SC Start Karlovy Vary</t>
  </si>
  <si>
    <t>Špaková Pavlínka</t>
  </si>
  <si>
    <t>Slavoj Bečov</t>
  </si>
  <si>
    <t>Grosser Tadeáš</t>
  </si>
  <si>
    <t>Poradová Ema</t>
  </si>
  <si>
    <t>Vlášek František</t>
  </si>
  <si>
    <t>Müller Dan</t>
  </si>
  <si>
    <t>Pötzl Jan</t>
  </si>
  <si>
    <t>Báťa Daniel</t>
  </si>
  <si>
    <t>Brůžová Kateřina</t>
  </si>
  <si>
    <t>Vitoušová Lucie</t>
  </si>
  <si>
    <t>Vitouš Adam</t>
  </si>
  <si>
    <t>Brázda Martin</t>
  </si>
  <si>
    <t>Útvina</t>
  </si>
  <si>
    <t>Větrovec Maxim</t>
  </si>
  <si>
    <t>Šindelářová Anastázie</t>
  </si>
  <si>
    <t>HC Dalovice</t>
  </si>
  <si>
    <t>Andreovská Gréta</t>
  </si>
  <si>
    <t>Andreovský Ferdinand</t>
  </si>
  <si>
    <t>Andreovský Bartoloměj</t>
  </si>
  <si>
    <t>Triatlet Karlovy Vary</t>
  </si>
  <si>
    <t>TJ Slovan Karlovy Vary</t>
  </si>
  <si>
    <t>Porada Dušan</t>
  </si>
  <si>
    <t>Grosser Tomáš</t>
  </si>
  <si>
    <t>Merklín</t>
  </si>
  <si>
    <t>Poradová Lenka</t>
  </si>
  <si>
    <t>Porada Kryštof</t>
  </si>
  <si>
    <t>Grimmerová Markétka</t>
  </si>
  <si>
    <t>Svobodová Sofie</t>
  </si>
  <si>
    <t>Svobodová Jůlie</t>
  </si>
  <si>
    <t>Válak Dan</t>
  </si>
  <si>
    <t>Košina Ondřej</t>
  </si>
  <si>
    <t>Karlovarský vegetarián</t>
  </si>
  <si>
    <t>Šindelář Jiří</t>
  </si>
  <si>
    <t>Šindelářová Alice</t>
  </si>
  <si>
    <t>Svobodová Žaneta</t>
  </si>
  <si>
    <t>Andreovský Jan</t>
  </si>
  <si>
    <t>Brůžová Monika</t>
  </si>
  <si>
    <t>Šindelářová Marie</t>
  </si>
  <si>
    <t>Čepek Martin</t>
  </si>
  <si>
    <t>Dukla Praha</t>
  </si>
  <si>
    <t>Omrai Eliška</t>
  </si>
  <si>
    <t>Omrai Štěpánka</t>
  </si>
  <si>
    <t>Omrai Jan</t>
  </si>
  <si>
    <t>Turek Jan</t>
  </si>
  <si>
    <t>Turek Jakub</t>
  </si>
  <si>
    <t>Böhm Ondřej</t>
  </si>
  <si>
    <t>Turková Klára</t>
  </si>
  <si>
    <t>Kávová Michaela</t>
  </si>
  <si>
    <t>Mrhal Josef</t>
  </si>
  <si>
    <t>Lovasová Ema</t>
  </si>
  <si>
    <t>Altmanová Kristýna</t>
  </si>
  <si>
    <t>Mikeš Jindřich</t>
  </si>
  <si>
    <t>Martin Popek</t>
  </si>
  <si>
    <t>ACES Karlovy Vary</t>
  </si>
  <si>
    <t>Zítka Miloslav</t>
  </si>
  <si>
    <t>ŠAK Chodov</t>
  </si>
  <si>
    <t>Kabilová Martina</t>
  </si>
  <si>
    <t>DNF</t>
  </si>
  <si>
    <t>DNS</t>
  </si>
  <si>
    <t>Šplinarová Jana</t>
  </si>
  <si>
    <t>Kožák Milan</t>
  </si>
  <si>
    <t>FC Slavia Karlovy Vary</t>
  </si>
  <si>
    <t>Kožák Tomáš</t>
  </si>
  <si>
    <t>Bike a běh Ostrov</t>
  </si>
  <si>
    <t>Hůrka Otakar</t>
  </si>
  <si>
    <t>Čekan Miroslav</t>
  </si>
  <si>
    <t>Ostrov</t>
  </si>
  <si>
    <t>Čočková Jana</t>
  </si>
  <si>
    <t>Kňava Martin</t>
  </si>
  <si>
    <t>AK Sokolov</t>
  </si>
  <si>
    <t>Sekyrová Ivana</t>
  </si>
  <si>
    <t>Královec Jiří</t>
  </si>
  <si>
    <t>Kubálek Petr</t>
  </si>
  <si>
    <t>Korejský sršni</t>
  </si>
  <si>
    <t>Kuneš Adam</t>
  </si>
  <si>
    <t>Kozová Vendula</t>
  </si>
  <si>
    <t>Krummer Radek</t>
  </si>
  <si>
    <t>Sport Josefov</t>
  </si>
  <si>
    <t>Mikeš Václav</t>
  </si>
  <si>
    <t>New Roll runners</t>
  </si>
  <si>
    <t>Chytrá Martina</t>
  </si>
  <si>
    <t>Oplt Michal</t>
  </si>
  <si>
    <t>Bureš Václav</t>
  </si>
  <si>
    <t>Bureš Martin</t>
  </si>
  <si>
    <t>Macháček Marek</t>
  </si>
  <si>
    <t>Karlovy Vary</t>
  </si>
  <si>
    <t>Macháček Petr</t>
  </si>
  <si>
    <t>Lang Tomáš</t>
  </si>
  <si>
    <t>Procházka Milan</t>
  </si>
  <si>
    <t>Kristenová Nela</t>
  </si>
  <si>
    <t>Kolová</t>
  </si>
  <si>
    <t>Bašus Lubomír</t>
  </si>
  <si>
    <t>Živé Sokolovsko</t>
  </si>
  <si>
    <t>Parihusič Dušan</t>
  </si>
  <si>
    <t>Parihusič Filip</t>
  </si>
  <si>
    <t>Baník Sokolov</t>
  </si>
  <si>
    <t>Válek Daniel</t>
  </si>
  <si>
    <t>Pavlinský Vladimír</t>
  </si>
  <si>
    <t>Hofreiter Bohdan</t>
  </si>
  <si>
    <t>Lubinová Romana</t>
  </si>
  <si>
    <t>Švejdar Slávek</t>
  </si>
  <si>
    <t>BK Ludgeřovice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</si>
</sst>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4" fillId="0" borderId="0">
      <alignment/>
      <protection/>
    </xf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 horizontal="centerContinuous"/>
      <protection locked="0"/>
    </xf>
    <xf numFmtId="164" fontId="0" fillId="0" borderId="33" xfId="0" applyNumberFormat="1" applyBorder="1" applyAlignment="1" applyProtection="1">
      <alignment horizontal="center"/>
      <protection locked="0"/>
    </xf>
    <xf numFmtId="164" fontId="0" fillId="0" borderId="34" xfId="0" applyNumberFormat="1" applyBorder="1" applyAlignment="1" applyProtection="1">
      <alignment horizontal="center"/>
      <protection locked="0"/>
    </xf>
    <xf numFmtId="2" fontId="0" fillId="0" borderId="33" xfId="0" applyNumberFormat="1" applyBorder="1" applyAlignment="1" applyProtection="1">
      <alignment horizontal="center"/>
      <protection locked="0"/>
    </xf>
    <xf numFmtId="2" fontId="0" fillId="0" borderId="35" xfId="0" applyNumberFormat="1" applyBorder="1" applyAlignment="1" applyProtection="1">
      <alignment horizontal="center"/>
      <protection locked="0"/>
    </xf>
    <xf numFmtId="164" fontId="0" fillId="0" borderId="36" xfId="0" applyNumberFormat="1" applyBorder="1" applyAlignment="1" applyProtection="1">
      <alignment horizontal="center"/>
      <protection locked="0"/>
    </xf>
    <xf numFmtId="164" fontId="0" fillId="0" borderId="35" xfId="0" applyNumberFormat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 horizontal="center"/>
      <protection locked="0"/>
    </xf>
    <xf numFmtId="164" fontId="0" fillId="0" borderId="33" xfId="0" applyNumberFormat="1" applyFill="1" applyBorder="1" applyAlignment="1" applyProtection="1">
      <alignment horizontal="center"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 horizontal="center"/>
      <protection locked="0"/>
    </xf>
    <xf numFmtId="164" fontId="0" fillId="0" borderId="41" xfId="0" applyNumberFormat="1" applyBorder="1" applyAlignment="1" applyProtection="1">
      <alignment horizontal="center"/>
      <protection locked="0"/>
    </xf>
    <xf numFmtId="164" fontId="0" fillId="0" borderId="42" xfId="0" applyNumberFormat="1" applyBorder="1" applyAlignment="1" applyProtection="1">
      <alignment horizontal="center"/>
      <protection locked="0"/>
    </xf>
    <xf numFmtId="164" fontId="0" fillId="0" borderId="43" xfId="0" applyNumberFormat="1" applyBorder="1" applyAlignment="1" applyProtection="1">
      <alignment horizontal="center"/>
      <protection locked="0"/>
    </xf>
    <xf numFmtId="0" fontId="0" fillId="0" borderId="44" xfId="0" applyBorder="1" applyAlignment="1" applyProtection="1">
      <alignment/>
      <protection locked="0"/>
    </xf>
    <xf numFmtId="0" fontId="1" fillId="0" borderId="45" xfId="0" applyFont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164" fontId="0" fillId="0" borderId="49" xfId="0" applyNumberFormat="1" applyBorder="1" applyAlignment="1" applyProtection="1">
      <alignment horizontal="center"/>
      <protection locked="0"/>
    </xf>
    <xf numFmtId="164" fontId="0" fillId="0" borderId="50" xfId="0" applyNumberFormat="1" applyBorder="1" applyAlignment="1" applyProtection="1">
      <alignment horizontal="center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F44" sqref="F44"/>
    </sheetView>
  </sheetViews>
  <sheetFormatPr defaultColWidth="9.00390625" defaultRowHeight="12.75"/>
  <cols>
    <col min="2" max="2" width="27.50390625" style="0" customWidth="1"/>
    <col min="3" max="3" width="12.375" style="0" customWidth="1"/>
    <col min="4" max="4" width="20.625" style="0" customWidth="1"/>
    <col min="5" max="5" width="10.00390625" style="0" customWidth="1"/>
    <col min="6" max="6" width="7.50390625" style="0" customWidth="1"/>
    <col min="7" max="7" width="6.00390625" style="0" hidden="1" customWidth="1"/>
    <col min="9" max="9" width="27.50390625" style="0" customWidth="1"/>
    <col min="11" max="11" width="10.875" style="0" customWidth="1"/>
    <col min="12" max="12" width="20.50390625" style="0" customWidth="1"/>
  </cols>
  <sheetData>
    <row r="1" spans="1:12" ht="15">
      <c r="A1" s="35" t="s">
        <v>26</v>
      </c>
      <c r="B1" s="11"/>
      <c r="C1" s="11"/>
      <c r="D1" s="11"/>
      <c r="E1" s="11"/>
      <c r="F1" s="6" t="str">
        <f>A1</f>
        <v>65. ročník</v>
      </c>
      <c r="G1" s="1"/>
      <c r="H1" s="1"/>
      <c r="I1" s="1"/>
      <c r="J1" s="1"/>
      <c r="K1" s="1"/>
      <c r="L1" s="1"/>
    </row>
    <row r="2" spans="1:12" ht="17.25">
      <c r="A2" s="36" t="s">
        <v>23</v>
      </c>
      <c r="B2" s="11"/>
      <c r="C2" s="11"/>
      <c r="D2" s="11"/>
      <c r="E2" s="11"/>
      <c r="F2" s="5" t="str">
        <f>A2</f>
        <v>Běh kolem Tří rybníků</v>
      </c>
      <c r="G2" s="1"/>
      <c r="H2" s="1"/>
      <c r="I2" s="1"/>
      <c r="J2" s="1"/>
      <c r="K2" s="1"/>
      <c r="L2" s="1"/>
    </row>
    <row r="3" spans="1:12" ht="15">
      <c r="A3" s="10" t="s">
        <v>27</v>
      </c>
      <c r="B3" s="11"/>
      <c r="C3" s="11"/>
      <c r="D3" s="11"/>
      <c r="E3" s="11"/>
      <c r="F3" s="7" t="str">
        <f>A3</f>
        <v>Bečov nad Teplou, 16. září 2018</v>
      </c>
      <c r="G3" s="1"/>
      <c r="H3" s="1"/>
      <c r="I3" s="1"/>
      <c r="J3" s="1"/>
      <c r="K3" s="1"/>
      <c r="L3" s="1"/>
    </row>
    <row r="4" spans="1:12" ht="10.5" customHeight="1">
      <c r="A4" s="37"/>
      <c r="B4" s="11"/>
      <c r="C4" s="11"/>
      <c r="D4" s="11"/>
      <c r="E4" s="11"/>
      <c r="F4" s="4"/>
      <c r="G4" s="1"/>
      <c r="H4" s="1"/>
      <c r="I4" s="1"/>
      <c r="J4" s="1"/>
      <c r="K4" s="1"/>
      <c r="L4" s="1"/>
    </row>
    <row r="5" spans="1:12" ht="15">
      <c r="A5" s="35" t="s">
        <v>4</v>
      </c>
      <c r="B5" s="11"/>
      <c r="C5" s="11"/>
      <c r="D5" s="11"/>
      <c r="E5" s="11"/>
      <c r="F5" s="6" t="s">
        <v>20</v>
      </c>
      <c r="G5" s="1"/>
      <c r="H5" s="1"/>
      <c r="I5" s="1"/>
      <c r="J5" s="1"/>
      <c r="K5" s="1"/>
      <c r="L5" s="1"/>
    </row>
    <row r="6" spans="1:12" ht="9.75" customHeight="1">
      <c r="A6" s="35"/>
      <c r="B6" s="11"/>
      <c r="C6" s="11"/>
      <c r="D6" s="11"/>
      <c r="E6" s="11"/>
      <c r="F6" s="6"/>
      <c r="G6" s="1"/>
      <c r="H6" s="1"/>
      <c r="I6" s="1"/>
      <c r="J6" s="1"/>
      <c r="K6" s="1"/>
      <c r="L6" s="1"/>
    </row>
    <row r="7" spans="1:12" ht="15">
      <c r="A7" s="10" t="s">
        <v>24</v>
      </c>
      <c r="B7" s="11"/>
      <c r="C7" s="11"/>
      <c r="D7" s="11"/>
      <c r="E7" s="11"/>
      <c r="F7" s="7" t="str">
        <f>A7</f>
        <v>kategorie:  muži - 6730 m   19 - 39 let, r. 1979 - 1999</v>
      </c>
      <c r="G7" s="1"/>
      <c r="H7" s="1"/>
      <c r="I7" s="1"/>
      <c r="J7" s="1"/>
      <c r="K7" s="1"/>
      <c r="L7" s="1"/>
    </row>
    <row r="8" spans="1:5" ht="7.5" customHeight="1" thickBot="1">
      <c r="A8" s="11"/>
      <c r="B8" s="11"/>
      <c r="C8" s="11"/>
      <c r="D8" s="11"/>
      <c r="E8" s="11"/>
    </row>
    <row r="9" spans="1:12" ht="27" thickBot="1" thickTop="1">
      <c r="A9" s="12" t="s">
        <v>0</v>
      </c>
      <c r="B9" s="13" t="s">
        <v>1</v>
      </c>
      <c r="C9" s="14" t="s">
        <v>2</v>
      </c>
      <c r="D9" s="13" t="s">
        <v>3</v>
      </c>
      <c r="E9" s="15" t="s">
        <v>21</v>
      </c>
      <c r="F9" s="3" t="s">
        <v>5</v>
      </c>
      <c r="G9" s="3"/>
      <c r="H9" s="3" t="s">
        <v>0</v>
      </c>
      <c r="I9" s="3" t="s">
        <v>1</v>
      </c>
      <c r="J9" s="3" t="s">
        <v>2</v>
      </c>
      <c r="K9" s="3" t="s">
        <v>6</v>
      </c>
      <c r="L9" s="3" t="s">
        <v>3</v>
      </c>
    </row>
    <row r="10" spans="1:12" ht="13.5" thickTop="1">
      <c r="A10" s="16">
        <v>216</v>
      </c>
      <c r="B10" s="17" t="s">
        <v>153</v>
      </c>
      <c r="C10" s="18">
        <v>1983</v>
      </c>
      <c r="D10" s="17" t="s">
        <v>151</v>
      </c>
      <c r="E10" s="38">
        <v>0.01725185185185185</v>
      </c>
      <c r="F10" s="2" t="s">
        <v>7</v>
      </c>
      <c r="H10" s="2">
        <f aca="true" t="shared" si="0" ref="H10:H17">A10</f>
        <v>216</v>
      </c>
      <c r="I10" s="8" t="str">
        <f aca="true" t="shared" si="1" ref="I10:I17">B10</f>
        <v>Oplt Michal</v>
      </c>
      <c r="J10" s="2">
        <f aca="true" t="shared" si="2" ref="J10:J17">C10</f>
        <v>1983</v>
      </c>
      <c r="K10" s="45">
        <f aca="true" t="shared" si="3" ref="K10:K17">E10</f>
        <v>0.01725185185185185</v>
      </c>
      <c r="L10" s="8" t="str">
        <f aca="true" t="shared" si="4" ref="L10:L17">D10</f>
        <v>New Roll runners</v>
      </c>
    </row>
    <row r="11" spans="1:12" ht="12.75">
      <c r="A11" s="16">
        <v>213</v>
      </c>
      <c r="B11" s="17" t="s">
        <v>148</v>
      </c>
      <c r="C11" s="18">
        <v>1988</v>
      </c>
      <c r="D11" s="17" t="s">
        <v>91</v>
      </c>
      <c r="E11" s="38">
        <v>0.01791875</v>
      </c>
      <c r="F11" s="2" t="s">
        <v>9</v>
      </c>
      <c r="H11" s="2">
        <f t="shared" si="0"/>
        <v>213</v>
      </c>
      <c r="I11" s="8" t="str">
        <f t="shared" si="1"/>
        <v>Krummer Radek</v>
      </c>
      <c r="J11" s="2">
        <f t="shared" si="2"/>
        <v>1988</v>
      </c>
      <c r="K11" s="45">
        <f t="shared" si="3"/>
        <v>0.01791875</v>
      </c>
      <c r="L11" s="8" t="str">
        <f t="shared" si="4"/>
        <v>Triatlet Karlovy Vary</v>
      </c>
    </row>
    <row r="12" spans="1:12" ht="12.75">
      <c r="A12" s="16">
        <v>218</v>
      </c>
      <c r="B12" s="17" t="s">
        <v>155</v>
      </c>
      <c r="C12" s="18">
        <v>1989</v>
      </c>
      <c r="D12" s="17" t="s">
        <v>73</v>
      </c>
      <c r="E12" s="38">
        <v>0.019651041666666667</v>
      </c>
      <c r="F12" s="2" t="s">
        <v>10</v>
      </c>
      <c r="H12" s="2">
        <f t="shared" si="0"/>
        <v>218</v>
      </c>
      <c r="I12" s="8" t="str">
        <f t="shared" si="1"/>
        <v>Bureš Martin</v>
      </c>
      <c r="J12" s="2">
        <f t="shared" si="2"/>
        <v>1989</v>
      </c>
      <c r="K12" s="45">
        <f t="shared" si="3"/>
        <v>0.019651041666666667</v>
      </c>
      <c r="L12" s="8" t="str">
        <f t="shared" si="4"/>
        <v>Slavoj Bečov</v>
      </c>
    </row>
    <row r="13" spans="1:12" ht="12.75">
      <c r="A13" s="16">
        <v>168</v>
      </c>
      <c r="B13" s="17" t="s">
        <v>107</v>
      </c>
      <c r="C13" s="18">
        <v>1979</v>
      </c>
      <c r="D13" s="17" t="s">
        <v>87</v>
      </c>
      <c r="E13" s="38">
        <v>0.020807175925925927</v>
      </c>
      <c r="F13" s="2" t="s">
        <v>11</v>
      </c>
      <c r="H13" s="2">
        <f t="shared" si="0"/>
        <v>168</v>
      </c>
      <c r="I13" s="8" t="str">
        <f t="shared" si="1"/>
        <v>Andreovský Jan</v>
      </c>
      <c r="J13" s="2">
        <f t="shared" si="2"/>
        <v>1979</v>
      </c>
      <c r="K13" s="45">
        <f t="shared" si="3"/>
        <v>0.020807175925925927</v>
      </c>
      <c r="L13" s="8" t="str">
        <f t="shared" si="4"/>
        <v>HC Dalovice</v>
      </c>
    </row>
    <row r="14" spans="1:12" ht="12.75">
      <c r="A14" s="16">
        <v>211</v>
      </c>
      <c r="B14" s="17" t="s">
        <v>146</v>
      </c>
      <c r="C14" s="18">
        <v>1989</v>
      </c>
      <c r="D14" s="17" t="s">
        <v>145</v>
      </c>
      <c r="E14" s="38">
        <v>0.02121909722222222</v>
      </c>
      <c r="F14" s="2" t="s">
        <v>12</v>
      </c>
      <c r="H14" s="2">
        <f t="shared" si="0"/>
        <v>211</v>
      </c>
      <c r="I14" s="8" t="str">
        <f t="shared" si="1"/>
        <v>Kuneš Adam</v>
      </c>
      <c r="J14" s="2">
        <f t="shared" si="2"/>
        <v>1989</v>
      </c>
      <c r="K14" s="45">
        <f t="shared" si="3"/>
        <v>0.02121909722222222</v>
      </c>
      <c r="L14" s="8" t="str">
        <f t="shared" si="4"/>
        <v>Korejský sršni</v>
      </c>
    </row>
    <row r="15" spans="1:12" ht="12.75">
      <c r="A15" s="16">
        <v>224</v>
      </c>
      <c r="B15" s="17" t="s">
        <v>163</v>
      </c>
      <c r="C15" s="18">
        <v>1984</v>
      </c>
      <c r="D15" s="17" t="s">
        <v>162</v>
      </c>
      <c r="E15" s="38">
        <v>0.022201504629629634</v>
      </c>
      <c r="F15" s="2" t="s">
        <v>13</v>
      </c>
      <c r="H15" s="2">
        <f t="shared" si="0"/>
        <v>224</v>
      </c>
      <c r="I15" s="8" t="str">
        <f t="shared" si="1"/>
        <v>Bašus Lubomír</v>
      </c>
      <c r="J15" s="2">
        <f t="shared" si="2"/>
        <v>1984</v>
      </c>
      <c r="K15" s="45">
        <f t="shared" si="3"/>
        <v>0.022201504629629634</v>
      </c>
      <c r="L15" s="8" t="str">
        <f t="shared" si="4"/>
        <v>Kolová</v>
      </c>
    </row>
    <row r="16" spans="1:12" ht="12.75">
      <c r="A16" s="16">
        <v>207</v>
      </c>
      <c r="B16" s="17" t="s">
        <v>140</v>
      </c>
      <c r="C16" s="18">
        <v>1983</v>
      </c>
      <c r="D16" s="17" t="s">
        <v>135</v>
      </c>
      <c r="E16" s="38">
        <v>0.022731597222222222</v>
      </c>
      <c r="F16" s="2" t="s">
        <v>14</v>
      </c>
      <c r="H16" s="2">
        <f t="shared" si="0"/>
        <v>207</v>
      </c>
      <c r="I16" s="8" t="str">
        <f t="shared" si="1"/>
        <v>Kňava Martin</v>
      </c>
      <c r="J16" s="2">
        <f t="shared" si="2"/>
        <v>1983</v>
      </c>
      <c r="K16" s="45">
        <f t="shared" si="3"/>
        <v>0.022731597222222222</v>
      </c>
      <c r="L16" s="8" t="str">
        <f t="shared" si="4"/>
        <v>Bike a běh Ostrov</v>
      </c>
    </row>
    <row r="17" spans="1:12" ht="13.5" thickBot="1">
      <c r="A17" s="19">
        <v>220</v>
      </c>
      <c r="B17" s="20" t="s">
        <v>158</v>
      </c>
      <c r="C17" s="21">
        <v>1981</v>
      </c>
      <c r="D17" s="20" t="s">
        <v>157</v>
      </c>
      <c r="E17" s="43">
        <v>0.02571921296296296</v>
      </c>
      <c r="F17" s="2" t="s">
        <v>15</v>
      </c>
      <c r="H17" s="2">
        <f t="shared" si="0"/>
        <v>220</v>
      </c>
      <c r="I17" s="8" t="str">
        <f t="shared" si="1"/>
        <v>Macháček Petr</v>
      </c>
      <c r="J17" s="2">
        <f t="shared" si="2"/>
        <v>1981</v>
      </c>
      <c r="K17" s="45">
        <f t="shared" si="3"/>
        <v>0.02571921296296296</v>
      </c>
      <c r="L17" s="8" t="str">
        <f t="shared" si="4"/>
        <v>Karlovy Vary</v>
      </c>
    </row>
    <row r="18" spans="1:11" ht="13.5" thickTop="1">
      <c r="A18" s="22"/>
      <c r="B18" s="23"/>
      <c r="C18" s="22"/>
      <c r="D18" s="23"/>
      <c r="E18" s="22"/>
      <c r="F18" s="2"/>
      <c r="H18" s="2"/>
      <c r="J18" s="2"/>
      <c r="K18" s="2"/>
    </row>
    <row r="19" spans="1:12" ht="15">
      <c r="A19" s="10" t="s">
        <v>25</v>
      </c>
      <c r="B19" s="11"/>
      <c r="C19" s="11"/>
      <c r="D19" s="11"/>
      <c r="E19" s="11"/>
      <c r="F19" s="7" t="str">
        <f>A19</f>
        <v>kategorie:  muži - 6730 m   40 - 49 let, r. 1969 - 1978</v>
      </c>
      <c r="G19" s="1"/>
      <c r="H19" s="1"/>
      <c r="I19" s="1"/>
      <c r="J19" s="1"/>
      <c r="K19" s="1"/>
      <c r="L19" s="1"/>
    </row>
    <row r="20" spans="1:5" ht="7.5" customHeight="1" thickBot="1">
      <c r="A20" s="11"/>
      <c r="B20" s="11"/>
      <c r="C20" s="11"/>
      <c r="D20" s="11"/>
      <c r="E20" s="11"/>
    </row>
    <row r="21" spans="1:12" ht="27" thickBot="1" thickTop="1">
      <c r="A21" s="12" t="s">
        <v>0</v>
      </c>
      <c r="B21" s="13" t="s">
        <v>1</v>
      </c>
      <c r="C21" s="14" t="s">
        <v>2</v>
      </c>
      <c r="D21" s="13" t="s">
        <v>3</v>
      </c>
      <c r="E21" s="15" t="s">
        <v>21</v>
      </c>
      <c r="F21" s="3" t="s">
        <v>5</v>
      </c>
      <c r="G21" s="3"/>
      <c r="H21" s="3" t="s">
        <v>0</v>
      </c>
      <c r="I21" s="3" t="s">
        <v>1</v>
      </c>
      <c r="J21" s="3" t="s">
        <v>2</v>
      </c>
      <c r="K21" s="3" t="s">
        <v>6</v>
      </c>
      <c r="L21" s="3" t="s">
        <v>3</v>
      </c>
    </row>
    <row r="22" spans="1:12" ht="13.5" thickTop="1">
      <c r="A22" s="16">
        <v>199</v>
      </c>
      <c r="B22" s="17" t="s">
        <v>172</v>
      </c>
      <c r="C22" s="18">
        <v>1971</v>
      </c>
      <c r="D22" s="17" t="s">
        <v>91</v>
      </c>
      <c r="E22" s="38">
        <v>0.01888645833333333</v>
      </c>
      <c r="F22" s="2" t="s">
        <v>7</v>
      </c>
      <c r="H22" s="2">
        <f aca="true" t="shared" si="5" ref="H22:H34">A22</f>
        <v>199</v>
      </c>
      <c r="I22" s="8" t="str">
        <f aca="true" t="shared" si="6" ref="I22:I34">B22</f>
        <v>Švejdar Slávek</v>
      </c>
      <c r="J22" s="2">
        <f aca="true" t="shared" si="7" ref="J22:J34">C22</f>
        <v>1971</v>
      </c>
      <c r="K22" s="45">
        <f aca="true" t="shared" si="8" ref="K22:K34">E22</f>
        <v>0.01888645833333333</v>
      </c>
      <c r="L22" s="8" t="str">
        <f aca="true" t="shared" si="9" ref="L22:L34">D22</f>
        <v>Triatlet Karlovy Vary</v>
      </c>
    </row>
    <row r="23" spans="1:12" ht="12.75">
      <c r="A23" s="16">
        <v>188</v>
      </c>
      <c r="B23" s="17" t="s">
        <v>114</v>
      </c>
      <c r="C23" s="18">
        <v>1976</v>
      </c>
      <c r="D23" s="17" t="s">
        <v>73</v>
      </c>
      <c r="E23" s="38">
        <v>0.019016203703703705</v>
      </c>
      <c r="F23" s="2" t="s">
        <v>9</v>
      </c>
      <c r="H23" s="2">
        <f t="shared" si="5"/>
        <v>188</v>
      </c>
      <c r="I23" s="8" t="str">
        <f t="shared" si="6"/>
        <v>Omrai Jan</v>
      </c>
      <c r="J23" s="2">
        <f t="shared" si="7"/>
        <v>1976</v>
      </c>
      <c r="K23" s="45">
        <f t="shared" si="8"/>
        <v>0.019016203703703705</v>
      </c>
      <c r="L23" s="8" t="str">
        <f t="shared" si="9"/>
        <v>Slavoj Bečov</v>
      </c>
    </row>
    <row r="24" spans="1:12" ht="12.75">
      <c r="A24" s="16">
        <v>221</v>
      </c>
      <c r="B24" s="17" t="s">
        <v>159</v>
      </c>
      <c r="C24" s="18">
        <v>1973</v>
      </c>
      <c r="D24" s="17" t="s">
        <v>127</v>
      </c>
      <c r="E24" s="38">
        <v>0.02035196759259259</v>
      </c>
      <c r="F24" s="2" t="s">
        <v>10</v>
      </c>
      <c r="H24" s="2">
        <f t="shared" si="5"/>
        <v>221</v>
      </c>
      <c r="I24" s="8" t="str">
        <f t="shared" si="6"/>
        <v>Lang Tomáš</v>
      </c>
      <c r="J24" s="2">
        <f t="shared" si="7"/>
        <v>1973</v>
      </c>
      <c r="K24" s="45">
        <f t="shared" si="8"/>
        <v>0.02035196759259259</v>
      </c>
      <c r="L24" s="8" t="str">
        <f t="shared" si="9"/>
        <v>ŠAK Chodov</v>
      </c>
    </row>
    <row r="25" spans="1:12" ht="12.75">
      <c r="A25" s="16">
        <v>219</v>
      </c>
      <c r="B25" s="17" t="s">
        <v>156</v>
      </c>
      <c r="C25" s="18">
        <v>1976</v>
      </c>
      <c r="D25" s="17" t="s">
        <v>91</v>
      </c>
      <c r="E25" s="38">
        <v>0.020626273148148147</v>
      </c>
      <c r="F25" s="2" t="s">
        <v>11</v>
      </c>
      <c r="H25" s="2">
        <f t="shared" si="5"/>
        <v>219</v>
      </c>
      <c r="I25" s="8" t="str">
        <f t="shared" si="6"/>
        <v>Macháček Marek</v>
      </c>
      <c r="J25" s="2">
        <f t="shared" si="7"/>
        <v>1976</v>
      </c>
      <c r="K25" s="45">
        <f t="shared" si="8"/>
        <v>0.020626273148148147</v>
      </c>
      <c r="L25" s="8" t="str">
        <f t="shared" si="9"/>
        <v>Triatlet Karlovy Vary</v>
      </c>
    </row>
    <row r="26" spans="1:12" ht="12.75">
      <c r="A26" s="16">
        <v>172</v>
      </c>
      <c r="B26" s="17" t="s">
        <v>94</v>
      </c>
      <c r="C26" s="18">
        <v>1977</v>
      </c>
      <c r="D26" s="17" t="s">
        <v>103</v>
      </c>
      <c r="E26" s="38">
        <v>0.02094490740740741</v>
      </c>
      <c r="F26" s="2" t="s">
        <v>12</v>
      </c>
      <c r="H26" s="2">
        <f t="shared" si="5"/>
        <v>172</v>
      </c>
      <c r="I26" s="8" t="str">
        <f t="shared" si="6"/>
        <v>Grosser Tomáš</v>
      </c>
      <c r="J26" s="2">
        <f t="shared" si="7"/>
        <v>1977</v>
      </c>
      <c r="K26" s="45">
        <f t="shared" si="8"/>
        <v>0.02094490740740741</v>
      </c>
      <c r="L26" s="8" t="str">
        <f t="shared" si="9"/>
        <v>Karlovarský vegetarián</v>
      </c>
    </row>
    <row r="27" spans="1:12" ht="12.75">
      <c r="A27" s="16">
        <v>180</v>
      </c>
      <c r="B27" s="17" t="s">
        <v>102</v>
      </c>
      <c r="C27" s="18">
        <v>1974</v>
      </c>
      <c r="D27" s="17" t="s">
        <v>71</v>
      </c>
      <c r="E27" s="38">
        <v>0.020965046296296298</v>
      </c>
      <c r="F27" s="2" t="s">
        <v>13</v>
      </c>
      <c r="H27" s="2">
        <f t="shared" si="5"/>
        <v>180</v>
      </c>
      <c r="I27" s="8" t="str">
        <f t="shared" si="6"/>
        <v>Košina Ondřej</v>
      </c>
      <c r="J27" s="2">
        <f t="shared" si="7"/>
        <v>1974</v>
      </c>
      <c r="K27" s="45">
        <f t="shared" si="8"/>
        <v>0.020965046296296298</v>
      </c>
      <c r="L27" s="8" t="str">
        <f t="shared" si="9"/>
        <v>SC Start Karlovy Vary</v>
      </c>
    </row>
    <row r="28" spans="1:12" ht="12.75">
      <c r="A28" s="16">
        <v>210</v>
      </c>
      <c r="B28" s="17" t="s">
        <v>144</v>
      </c>
      <c r="C28" s="18">
        <v>1975</v>
      </c>
      <c r="D28" s="17" t="s">
        <v>145</v>
      </c>
      <c r="E28" s="38">
        <v>0.021416435185185184</v>
      </c>
      <c r="F28" s="2" t="s">
        <v>14</v>
      </c>
      <c r="H28" s="2">
        <f t="shared" si="5"/>
        <v>210</v>
      </c>
      <c r="I28" s="8" t="str">
        <f t="shared" si="6"/>
        <v>Kubálek Petr</v>
      </c>
      <c r="J28" s="2">
        <f t="shared" si="7"/>
        <v>1975</v>
      </c>
      <c r="K28" s="45">
        <f t="shared" si="8"/>
        <v>0.021416435185185184</v>
      </c>
      <c r="L28" s="8" t="str">
        <f t="shared" si="9"/>
        <v>Korejský sršni</v>
      </c>
    </row>
    <row r="29" spans="1:12" ht="12.75">
      <c r="A29" s="16">
        <v>225</v>
      </c>
      <c r="B29" s="17" t="s">
        <v>165</v>
      </c>
      <c r="C29" s="18">
        <v>1977</v>
      </c>
      <c r="D29" s="17" t="s">
        <v>164</v>
      </c>
      <c r="E29" s="38">
        <v>0.02219733796296296</v>
      </c>
      <c r="F29" s="2" t="s">
        <v>15</v>
      </c>
      <c r="H29" s="2">
        <f t="shared" si="5"/>
        <v>225</v>
      </c>
      <c r="I29" s="8" t="str">
        <f t="shared" si="6"/>
        <v>Parihusič Dušan</v>
      </c>
      <c r="J29" s="2">
        <f t="shared" si="7"/>
        <v>1977</v>
      </c>
      <c r="K29" s="45">
        <f t="shared" si="8"/>
        <v>0.02219733796296296</v>
      </c>
      <c r="L29" s="8" t="str">
        <f t="shared" si="9"/>
        <v>Živé Sokolovsko</v>
      </c>
    </row>
    <row r="30" spans="1:12" ht="12.75">
      <c r="A30" s="16">
        <v>204</v>
      </c>
      <c r="B30" s="17" t="s">
        <v>136</v>
      </c>
      <c r="C30" s="18">
        <v>1976</v>
      </c>
      <c r="D30" s="17" t="s">
        <v>135</v>
      </c>
      <c r="E30" s="38">
        <v>0.022321875</v>
      </c>
      <c r="F30" s="2" t="s">
        <v>16</v>
      </c>
      <c r="H30" s="2">
        <f t="shared" si="5"/>
        <v>204</v>
      </c>
      <c r="I30" s="8" t="str">
        <f t="shared" si="6"/>
        <v>Hůrka Otakar</v>
      </c>
      <c r="J30" s="2">
        <f t="shared" si="7"/>
        <v>1976</v>
      </c>
      <c r="K30" s="45">
        <f t="shared" si="8"/>
        <v>0.022321875</v>
      </c>
      <c r="L30" s="8" t="str">
        <f t="shared" si="9"/>
        <v>Bike a běh Ostrov</v>
      </c>
    </row>
    <row r="31" spans="1:12" ht="12.75">
      <c r="A31" s="16">
        <v>228</v>
      </c>
      <c r="B31" s="17" t="s">
        <v>169</v>
      </c>
      <c r="C31" s="18">
        <v>1969</v>
      </c>
      <c r="D31" s="17" t="s">
        <v>138</v>
      </c>
      <c r="E31" s="38">
        <v>0.022448611111111114</v>
      </c>
      <c r="F31" s="2" t="s">
        <v>17</v>
      </c>
      <c r="H31" s="2">
        <f t="shared" si="5"/>
        <v>228</v>
      </c>
      <c r="I31" s="8" t="str">
        <f t="shared" si="6"/>
        <v>Pavlinský Vladimír</v>
      </c>
      <c r="J31" s="2">
        <f t="shared" si="7"/>
        <v>1969</v>
      </c>
      <c r="K31" s="45">
        <f t="shared" si="8"/>
        <v>0.022448611111111114</v>
      </c>
      <c r="L31" s="8" t="str">
        <f t="shared" si="9"/>
        <v>Ostrov</v>
      </c>
    </row>
    <row r="32" spans="1:12" ht="12.75">
      <c r="A32" s="16">
        <v>189</v>
      </c>
      <c r="B32" s="17" t="s">
        <v>115</v>
      </c>
      <c r="C32" s="18">
        <v>1973</v>
      </c>
      <c r="D32" s="17" t="s">
        <v>73</v>
      </c>
      <c r="E32" s="38">
        <v>0.022640624999999998</v>
      </c>
      <c r="F32" s="2" t="s">
        <v>8</v>
      </c>
      <c r="H32" s="2">
        <f t="shared" si="5"/>
        <v>189</v>
      </c>
      <c r="I32" s="8" t="str">
        <f t="shared" si="6"/>
        <v>Turek Jan</v>
      </c>
      <c r="J32" s="2">
        <f t="shared" si="7"/>
        <v>1973</v>
      </c>
      <c r="K32" s="45">
        <f t="shared" si="8"/>
        <v>0.022640624999999998</v>
      </c>
      <c r="L32" s="8" t="str">
        <f t="shared" si="9"/>
        <v>Slavoj Bečov</v>
      </c>
    </row>
    <row r="33" spans="1:12" ht="12.75">
      <c r="A33" s="16">
        <v>196</v>
      </c>
      <c r="B33" s="17" t="s">
        <v>124</v>
      </c>
      <c r="C33" s="18">
        <v>1970</v>
      </c>
      <c r="D33" s="17" t="s">
        <v>173</v>
      </c>
      <c r="E33" s="38">
        <v>0.02390057870370371</v>
      </c>
      <c r="F33" s="2" t="s">
        <v>18</v>
      </c>
      <c r="H33" s="2">
        <f t="shared" si="5"/>
        <v>196</v>
      </c>
      <c r="I33" s="8" t="str">
        <f t="shared" si="6"/>
        <v>Martin Popek</v>
      </c>
      <c r="J33" s="2">
        <f t="shared" si="7"/>
        <v>1970</v>
      </c>
      <c r="K33" s="45">
        <f t="shared" si="8"/>
        <v>0.02390057870370371</v>
      </c>
      <c r="L33" s="8" t="str">
        <f t="shared" si="9"/>
        <v>BK Ludgeřovice</v>
      </c>
    </row>
    <row r="34" spans="1:12" ht="13.5" thickBot="1">
      <c r="A34" s="19">
        <v>174</v>
      </c>
      <c r="B34" s="20" t="s">
        <v>93</v>
      </c>
      <c r="C34" s="21">
        <v>1977</v>
      </c>
      <c r="D34" s="20" t="s">
        <v>95</v>
      </c>
      <c r="E34" s="43">
        <v>0.02955324074074074</v>
      </c>
      <c r="F34" s="2" t="s">
        <v>19</v>
      </c>
      <c r="H34" s="2">
        <f t="shared" si="5"/>
        <v>174</v>
      </c>
      <c r="I34" s="8" t="str">
        <f t="shared" si="6"/>
        <v>Porada Dušan</v>
      </c>
      <c r="J34" s="2">
        <f t="shared" si="7"/>
        <v>1977</v>
      </c>
      <c r="K34" s="45">
        <f t="shared" si="8"/>
        <v>0.02955324074074074</v>
      </c>
      <c r="L34" s="8" t="str">
        <f t="shared" si="9"/>
        <v>Merklín</v>
      </c>
    </row>
    <row r="35" ht="13.5" thickTop="1">
      <c r="A35" s="2"/>
    </row>
    <row r="36" spans="1:12" ht="15">
      <c r="A36" s="10" t="s">
        <v>28</v>
      </c>
      <c r="B36" s="11"/>
      <c r="C36" s="11"/>
      <c r="D36" s="11"/>
      <c r="E36" s="11"/>
      <c r="F36" s="7" t="str">
        <f>A36</f>
        <v>kategorie:  muži - 6730 m   50 - 59 let, r. 1959 - 1968</v>
      </c>
      <c r="G36" s="1"/>
      <c r="H36" s="1"/>
      <c r="I36" s="1"/>
      <c r="J36" s="1"/>
      <c r="K36" s="1"/>
      <c r="L36" s="1"/>
    </row>
    <row r="37" spans="1:5" ht="7.5" customHeight="1" thickBot="1">
      <c r="A37" s="11"/>
      <c r="B37" s="11"/>
      <c r="C37" s="11"/>
      <c r="D37" s="11"/>
      <c r="E37" s="11"/>
    </row>
    <row r="38" spans="1:12" ht="27" thickBot="1">
      <c r="A38" s="58" t="s">
        <v>0</v>
      </c>
      <c r="B38" s="59" t="s">
        <v>1</v>
      </c>
      <c r="C38" s="60" t="s">
        <v>2</v>
      </c>
      <c r="D38" s="59" t="s">
        <v>3</v>
      </c>
      <c r="E38" s="61" t="s">
        <v>21</v>
      </c>
      <c r="F38" s="3" t="s">
        <v>5</v>
      </c>
      <c r="G38" s="3"/>
      <c r="H38" s="3" t="s">
        <v>0</v>
      </c>
      <c r="I38" s="3" t="s">
        <v>1</v>
      </c>
      <c r="J38" s="3" t="s">
        <v>2</v>
      </c>
      <c r="K38" s="3" t="s">
        <v>6</v>
      </c>
      <c r="L38" s="3" t="s">
        <v>3</v>
      </c>
    </row>
    <row r="39" spans="1:12" ht="13.5" thickTop="1">
      <c r="A39" s="51">
        <v>202</v>
      </c>
      <c r="B39" s="52" t="s">
        <v>132</v>
      </c>
      <c r="C39" s="53">
        <v>1965</v>
      </c>
      <c r="D39" s="52" t="s">
        <v>71</v>
      </c>
      <c r="E39" s="54">
        <v>0.01734560185185185</v>
      </c>
      <c r="F39" s="2" t="s">
        <v>7</v>
      </c>
      <c r="H39" s="2">
        <f aca="true" t="shared" si="10" ref="H39:J43">A39</f>
        <v>202</v>
      </c>
      <c r="I39" s="8" t="str">
        <f t="shared" si="10"/>
        <v>Kožák Milan</v>
      </c>
      <c r="J39" s="2">
        <f t="shared" si="10"/>
        <v>1965</v>
      </c>
      <c r="K39" s="45">
        <f>E39</f>
        <v>0.01734560185185185</v>
      </c>
      <c r="L39" s="8" t="str">
        <f>D39</f>
        <v>SC Start Karlovy Vary</v>
      </c>
    </row>
    <row r="40" spans="1:12" ht="12.75">
      <c r="A40" s="31">
        <v>229</v>
      </c>
      <c r="B40" s="17" t="s">
        <v>170</v>
      </c>
      <c r="C40" s="18">
        <v>1968</v>
      </c>
      <c r="D40" s="17" t="s">
        <v>125</v>
      </c>
      <c r="E40" s="55">
        <v>0.019804166666666668</v>
      </c>
      <c r="F40" s="2" t="s">
        <v>9</v>
      </c>
      <c r="H40" s="2">
        <f t="shared" si="10"/>
        <v>229</v>
      </c>
      <c r="I40" s="8" t="str">
        <f t="shared" si="10"/>
        <v>Hofreiter Bohdan</v>
      </c>
      <c r="J40" s="2">
        <f t="shared" si="10"/>
        <v>1968</v>
      </c>
      <c r="K40" s="45">
        <f>E40</f>
        <v>0.019804166666666668</v>
      </c>
      <c r="L40" s="8" t="str">
        <f>D40</f>
        <v>ACES Karlovy Vary</v>
      </c>
    </row>
    <row r="41" spans="1:12" ht="12.75">
      <c r="A41" s="31">
        <v>195</v>
      </c>
      <c r="B41" s="17" t="s">
        <v>123</v>
      </c>
      <c r="C41" s="18">
        <v>1964</v>
      </c>
      <c r="D41" s="17" t="s">
        <v>91</v>
      </c>
      <c r="E41" s="56">
        <v>0.023275231481481484</v>
      </c>
      <c r="F41" s="2" t="s">
        <v>10</v>
      </c>
      <c r="H41" s="2">
        <f t="shared" si="10"/>
        <v>195</v>
      </c>
      <c r="I41" s="8" t="str">
        <f t="shared" si="10"/>
        <v>Mikeš Jindřich</v>
      </c>
      <c r="J41" s="2">
        <f t="shared" si="10"/>
        <v>1964</v>
      </c>
      <c r="K41" s="45">
        <f>E41</f>
        <v>0.023275231481481484</v>
      </c>
      <c r="L41" s="8" t="str">
        <f>D41</f>
        <v>Triatlet Karlovy Vary</v>
      </c>
    </row>
    <row r="42" spans="1:12" ht="12.75">
      <c r="A42" s="31">
        <v>222</v>
      </c>
      <c r="B42" s="17" t="s">
        <v>160</v>
      </c>
      <c r="C42" s="18">
        <v>1964</v>
      </c>
      <c r="D42" s="50" t="s">
        <v>125</v>
      </c>
      <c r="E42" s="62">
        <v>0.024276620370370372</v>
      </c>
      <c r="F42" s="2" t="s">
        <v>11</v>
      </c>
      <c r="H42" s="2">
        <f>A42</f>
        <v>222</v>
      </c>
      <c r="I42" s="8" t="str">
        <f>B42</f>
        <v>Procházka Milan</v>
      </c>
      <c r="J42" s="2">
        <f>C42</f>
        <v>1964</v>
      </c>
      <c r="K42" s="45">
        <f>E42</f>
        <v>0.024276620370370372</v>
      </c>
      <c r="L42" s="8" t="str">
        <f>D42</f>
        <v>ACES Karlovy Vary</v>
      </c>
    </row>
    <row r="43" spans="1:12" ht="13.5" thickBot="1">
      <c r="A43" s="32">
        <v>198</v>
      </c>
      <c r="B43" s="33" t="s">
        <v>126</v>
      </c>
      <c r="C43" s="34">
        <v>1963</v>
      </c>
      <c r="D43" s="57" t="s">
        <v>127</v>
      </c>
      <c r="E43" s="63">
        <v>0.024585532407407407</v>
      </c>
      <c r="F43" s="2" t="s">
        <v>12</v>
      </c>
      <c r="H43" s="2">
        <f t="shared" si="10"/>
        <v>198</v>
      </c>
      <c r="I43" s="8" t="str">
        <f t="shared" si="10"/>
        <v>Zítka Miloslav</v>
      </c>
      <c r="J43" s="2">
        <f t="shared" si="10"/>
        <v>1963</v>
      </c>
      <c r="K43" s="45">
        <f>E43</f>
        <v>0.024585532407407407</v>
      </c>
      <c r="L43" s="8" t="str">
        <f>D43</f>
        <v>ŠAK Chodov</v>
      </c>
    </row>
    <row r="44" spans="1:11" ht="12.75">
      <c r="A44" s="22"/>
      <c r="B44" s="23"/>
      <c r="C44" s="22"/>
      <c r="D44" s="23"/>
      <c r="E44" s="22"/>
      <c r="F44" s="2"/>
      <c r="H44" s="2"/>
      <c r="J44" s="2"/>
      <c r="K44" s="2"/>
    </row>
    <row r="45" spans="1:12" ht="15">
      <c r="A45" s="10" t="s">
        <v>29</v>
      </c>
      <c r="B45" s="11"/>
      <c r="C45" s="11"/>
      <c r="D45" s="11"/>
      <c r="E45" s="11"/>
      <c r="F45" s="7" t="str">
        <f>A45</f>
        <v>kategorie:  muži - 6730 m   60 let a výše, r. 1958 a nižší</v>
      </c>
      <c r="G45" s="1"/>
      <c r="H45" s="1"/>
      <c r="I45" s="1"/>
      <c r="J45" s="1"/>
      <c r="K45" s="1"/>
      <c r="L45" s="1"/>
    </row>
    <row r="46" spans="1:5" ht="7.5" customHeight="1" thickBot="1">
      <c r="A46" s="11"/>
      <c r="B46" s="11"/>
      <c r="C46" s="11"/>
      <c r="D46" s="11"/>
      <c r="E46" s="11"/>
    </row>
    <row r="47" spans="1:12" ht="27" thickBot="1" thickTop="1">
      <c r="A47" s="12" t="s">
        <v>0</v>
      </c>
      <c r="B47" s="13" t="s">
        <v>1</v>
      </c>
      <c r="C47" s="14" t="s">
        <v>2</v>
      </c>
      <c r="D47" s="13" t="s">
        <v>3</v>
      </c>
      <c r="E47" s="15" t="s">
        <v>21</v>
      </c>
      <c r="F47" s="3" t="s">
        <v>5</v>
      </c>
      <c r="G47" s="3"/>
      <c r="H47" s="3" t="s">
        <v>0</v>
      </c>
      <c r="I47" s="3" t="s">
        <v>1</v>
      </c>
      <c r="J47" s="3" t="s">
        <v>2</v>
      </c>
      <c r="K47" s="3" t="s">
        <v>6</v>
      </c>
      <c r="L47" s="3" t="s">
        <v>3</v>
      </c>
    </row>
    <row r="48" spans="1:12" ht="13.5" thickTop="1">
      <c r="A48" s="16">
        <v>217</v>
      </c>
      <c r="B48" s="17" t="s">
        <v>154</v>
      </c>
      <c r="C48" s="18">
        <v>1955</v>
      </c>
      <c r="D48" s="17" t="s">
        <v>73</v>
      </c>
      <c r="E48" s="38">
        <v>0.022810879629629632</v>
      </c>
      <c r="F48" s="2" t="s">
        <v>7</v>
      </c>
      <c r="H48" s="2">
        <f aca="true" t="shared" si="11" ref="H48:J51">A48</f>
        <v>217</v>
      </c>
      <c r="I48" s="8" t="str">
        <f t="shared" si="11"/>
        <v>Bureš Václav</v>
      </c>
      <c r="J48" s="2">
        <f t="shared" si="11"/>
        <v>1955</v>
      </c>
      <c r="K48" s="45">
        <f>E48</f>
        <v>0.022810879629629632</v>
      </c>
      <c r="L48" s="8" t="str">
        <f>D48</f>
        <v>Slavoj Bečov</v>
      </c>
    </row>
    <row r="49" spans="1:12" ht="12.75">
      <c r="A49" s="46">
        <v>209</v>
      </c>
      <c r="B49" s="47" t="s">
        <v>143</v>
      </c>
      <c r="C49" s="48">
        <v>1957</v>
      </c>
      <c r="D49" s="47" t="s">
        <v>141</v>
      </c>
      <c r="E49" s="49">
        <v>0.024499421296296297</v>
      </c>
      <c r="F49" s="2" t="s">
        <v>9</v>
      </c>
      <c r="H49" s="2">
        <f t="shared" si="11"/>
        <v>209</v>
      </c>
      <c r="I49" s="8" t="str">
        <f t="shared" si="11"/>
        <v>Královec Jiří</v>
      </c>
      <c r="J49" s="2">
        <f t="shared" si="11"/>
        <v>1957</v>
      </c>
      <c r="K49" s="45">
        <f>E49</f>
        <v>0.024499421296296297</v>
      </c>
      <c r="L49" s="8" t="str">
        <f>D49</f>
        <v>AK Sokolov</v>
      </c>
    </row>
    <row r="50" spans="1:12" ht="12.75">
      <c r="A50" s="16">
        <v>205</v>
      </c>
      <c r="B50" s="17" t="s">
        <v>137</v>
      </c>
      <c r="C50" s="18">
        <v>1958</v>
      </c>
      <c r="D50" s="17" t="s">
        <v>138</v>
      </c>
      <c r="E50" s="38">
        <v>0.026351388888888886</v>
      </c>
      <c r="F50" s="2" t="s">
        <v>10</v>
      </c>
      <c r="H50" s="2">
        <f t="shared" si="11"/>
        <v>205</v>
      </c>
      <c r="I50" s="8" t="str">
        <f t="shared" si="11"/>
        <v>Čekan Miroslav</v>
      </c>
      <c r="J50" s="2">
        <f t="shared" si="11"/>
        <v>1958</v>
      </c>
      <c r="K50" s="45">
        <f>E50</f>
        <v>0.026351388888888886</v>
      </c>
      <c r="L50" s="8" t="str">
        <f>D50</f>
        <v>Ostrov</v>
      </c>
    </row>
    <row r="51" spans="1:12" ht="13.5" thickBot="1">
      <c r="A51" s="19">
        <v>214</v>
      </c>
      <c r="B51" s="20" t="s">
        <v>150</v>
      </c>
      <c r="C51" s="21">
        <v>1955</v>
      </c>
      <c r="D51" s="20" t="s">
        <v>149</v>
      </c>
      <c r="E51" s="43">
        <v>0.02765775462962963</v>
      </c>
      <c r="F51" s="2" t="s">
        <v>11</v>
      </c>
      <c r="H51" s="2">
        <f t="shared" si="11"/>
        <v>214</v>
      </c>
      <c r="I51" s="8" t="str">
        <f t="shared" si="11"/>
        <v>Mikeš Václav</v>
      </c>
      <c r="J51" s="2">
        <f t="shared" si="11"/>
        <v>1955</v>
      </c>
      <c r="K51" s="45">
        <f>E51</f>
        <v>0.02765775462962963</v>
      </c>
      <c r="L51" s="8" t="str">
        <f>D51</f>
        <v>Sport Josefov</v>
      </c>
    </row>
    <row r="52" ht="13.5" thickTop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0">
      <selection activeCell="B22" sqref="B22"/>
    </sheetView>
  </sheetViews>
  <sheetFormatPr defaultColWidth="9.00390625" defaultRowHeight="12.75"/>
  <cols>
    <col min="2" max="2" width="27.50390625" style="0" customWidth="1"/>
    <col min="3" max="3" width="12.375" style="0" customWidth="1"/>
    <col min="4" max="4" width="20.625" style="0" customWidth="1"/>
    <col min="5" max="5" width="10.00390625" style="0" customWidth="1"/>
    <col min="6" max="6" width="7.50390625" style="0" customWidth="1"/>
    <col min="7" max="7" width="6.00390625" style="0" hidden="1" customWidth="1"/>
    <col min="9" max="9" width="27.50390625" style="0" customWidth="1"/>
    <col min="11" max="11" width="10.875" style="0" customWidth="1"/>
    <col min="12" max="12" width="20.50390625" style="0" customWidth="1"/>
  </cols>
  <sheetData>
    <row r="1" spans="1:12" ht="15">
      <c r="A1" s="35" t="s">
        <v>26</v>
      </c>
      <c r="B1" s="11"/>
      <c r="C1" s="11"/>
      <c r="D1" s="11"/>
      <c r="E1" s="11"/>
      <c r="F1" s="6" t="str">
        <f>A1</f>
        <v>65. ročník</v>
      </c>
      <c r="G1" s="1"/>
      <c r="H1" s="1"/>
      <c r="I1" s="1"/>
      <c r="J1" s="1"/>
      <c r="K1" s="1"/>
      <c r="L1" s="1"/>
    </row>
    <row r="2" spans="1:12" ht="17.25">
      <c r="A2" s="36" t="s">
        <v>23</v>
      </c>
      <c r="B2" s="11"/>
      <c r="C2" s="11"/>
      <c r="D2" s="11"/>
      <c r="E2" s="11"/>
      <c r="F2" s="5" t="str">
        <f>A2</f>
        <v>Běh kolem Tří rybníků</v>
      </c>
      <c r="G2" s="1"/>
      <c r="H2" s="1"/>
      <c r="I2" s="1"/>
      <c r="J2" s="1"/>
      <c r="K2" s="1"/>
      <c r="L2" s="1"/>
    </row>
    <row r="3" spans="1:12" ht="15">
      <c r="A3" s="10" t="s">
        <v>27</v>
      </c>
      <c r="B3" s="11"/>
      <c r="C3" s="11"/>
      <c r="D3" s="11"/>
      <c r="E3" s="11"/>
      <c r="F3" s="7" t="str">
        <f>A3</f>
        <v>Bečov nad Teplou, 16. září 2018</v>
      </c>
      <c r="G3" s="1"/>
      <c r="H3" s="1"/>
      <c r="I3" s="1"/>
      <c r="J3" s="1"/>
      <c r="K3" s="1"/>
      <c r="L3" s="1"/>
    </row>
    <row r="4" spans="1:12" ht="10.5" customHeight="1">
      <c r="A4" s="37"/>
      <c r="B4" s="11"/>
      <c r="C4" s="11"/>
      <c r="D4" s="11"/>
      <c r="E4" s="11"/>
      <c r="F4" s="4"/>
      <c r="G4" s="1"/>
      <c r="H4" s="1"/>
      <c r="I4" s="1"/>
      <c r="J4" s="1"/>
      <c r="K4" s="1"/>
      <c r="L4" s="1"/>
    </row>
    <row r="5" spans="1:12" ht="15">
      <c r="A5" s="35" t="s">
        <v>4</v>
      </c>
      <c r="B5" s="11"/>
      <c r="C5" s="11"/>
      <c r="D5" s="11"/>
      <c r="E5" s="11"/>
      <c r="F5" s="6" t="s">
        <v>20</v>
      </c>
      <c r="G5" s="1"/>
      <c r="H5" s="1"/>
      <c r="I5" s="1"/>
      <c r="J5" s="1"/>
      <c r="K5" s="1"/>
      <c r="L5" s="1"/>
    </row>
    <row r="6" spans="1:12" ht="9.75" customHeight="1">
      <c r="A6" s="35"/>
      <c r="B6" s="11"/>
      <c r="C6" s="11"/>
      <c r="D6" s="11"/>
      <c r="E6" s="11"/>
      <c r="F6" s="6" t="s">
        <v>22</v>
      </c>
      <c r="G6" s="1"/>
      <c r="H6" s="1"/>
      <c r="I6" s="1"/>
      <c r="J6" s="1"/>
      <c r="K6" s="1"/>
      <c r="L6" s="1"/>
    </row>
    <row r="7" spans="1:12" ht="15">
      <c r="A7" s="10" t="s">
        <v>30</v>
      </c>
      <c r="B7" s="11"/>
      <c r="C7" s="11"/>
      <c r="D7" s="11"/>
      <c r="E7" s="11"/>
      <c r="F7" s="7" t="str">
        <f>A7</f>
        <v>kategorie:  ženy - 6730 m   19 - 34 let, r. 1984 - 1999</v>
      </c>
      <c r="G7" s="1"/>
      <c r="H7" s="1"/>
      <c r="I7" s="1"/>
      <c r="J7" s="1"/>
      <c r="K7" s="1"/>
      <c r="L7" s="1"/>
    </row>
    <row r="8" spans="1:5" ht="7.5" customHeight="1" thickBot="1">
      <c r="A8" s="11"/>
      <c r="B8" s="11"/>
      <c r="C8" s="11"/>
      <c r="D8" s="11"/>
      <c r="E8" s="11"/>
    </row>
    <row r="9" spans="1:12" ht="27" thickBot="1" thickTop="1">
      <c r="A9" s="12" t="s">
        <v>0</v>
      </c>
      <c r="B9" s="13" t="s">
        <v>1</v>
      </c>
      <c r="C9" s="14" t="s">
        <v>2</v>
      </c>
      <c r="D9" s="13" t="s">
        <v>3</v>
      </c>
      <c r="E9" s="15" t="s">
        <v>21</v>
      </c>
      <c r="F9" s="3" t="s">
        <v>5</v>
      </c>
      <c r="G9" s="3"/>
      <c r="H9" s="3" t="s">
        <v>0</v>
      </c>
      <c r="I9" s="3" t="s">
        <v>1</v>
      </c>
      <c r="J9" s="3" t="s">
        <v>2</v>
      </c>
      <c r="K9" s="3" t="s">
        <v>6</v>
      </c>
      <c r="L9" s="3" t="s">
        <v>3</v>
      </c>
    </row>
    <row r="10" spans="1:12" ht="13.5" thickTop="1">
      <c r="A10" s="16">
        <v>223</v>
      </c>
      <c r="B10" s="17" t="s">
        <v>161</v>
      </c>
      <c r="C10" s="18">
        <v>1987</v>
      </c>
      <c r="D10" s="17" t="s">
        <v>91</v>
      </c>
      <c r="E10" s="38">
        <v>0.023077777777777777</v>
      </c>
      <c r="F10" s="2" t="s">
        <v>7</v>
      </c>
      <c r="H10" s="2">
        <f aca="true" t="shared" si="0" ref="H10:J12">A10</f>
        <v>223</v>
      </c>
      <c r="I10" s="8" t="str">
        <f t="shared" si="0"/>
        <v>Kristenová Nela</v>
      </c>
      <c r="J10" s="2">
        <f t="shared" si="0"/>
        <v>1987</v>
      </c>
      <c r="K10" s="45">
        <f>E10</f>
        <v>0.023077777777777777</v>
      </c>
      <c r="L10" s="8" t="str">
        <f>D10</f>
        <v>Triatlet Karlovy Vary</v>
      </c>
    </row>
    <row r="11" spans="1:12" ht="12.75">
      <c r="A11" s="16">
        <v>215</v>
      </c>
      <c r="B11" s="17" t="s">
        <v>152</v>
      </c>
      <c r="C11" s="18">
        <v>1989</v>
      </c>
      <c r="D11" s="17" t="s">
        <v>151</v>
      </c>
      <c r="E11" s="38">
        <v>0.024219212962962963</v>
      </c>
      <c r="F11" s="2" t="s">
        <v>9</v>
      </c>
      <c r="H11" s="2">
        <f t="shared" si="0"/>
        <v>215</v>
      </c>
      <c r="I11" s="8" t="str">
        <f t="shared" si="0"/>
        <v>Chytrá Martina</v>
      </c>
      <c r="J11" s="2">
        <f t="shared" si="0"/>
        <v>1989</v>
      </c>
      <c r="K11" s="45">
        <f>E11</f>
        <v>0.024219212962962963</v>
      </c>
      <c r="L11" s="8" t="str">
        <f>D11</f>
        <v>New Roll runners</v>
      </c>
    </row>
    <row r="12" spans="1:12" ht="13.5" thickBot="1">
      <c r="A12" s="19">
        <v>212</v>
      </c>
      <c r="B12" s="20" t="s">
        <v>147</v>
      </c>
      <c r="C12" s="21">
        <v>1993</v>
      </c>
      <c r="D12" s="20" t="s">
        <v>145</v>
      </c>
      <c r="E12" s="43">
        <v>0.026192592592592597</v>
      </c>
      <c r="F12" s="2" t="s">
        <v>10</v>
      </c>
      <c r="H12" s="2">
        <f t="shared" si="0"/>
        <v>212</v>
      </c>
      <c r="I12" s="8" t="str">
        <f t="shared" si="0"/>
        <v>Kozová Vendula</v>
      </c>
      <c r="J12" s="2">
        <f t="shared" si="0"/>
        <v>1993</v>
      </c>
      <c r="K12" s="45">
        <f>E12</f>
        <v>0.026192592592592597</v>
      </c>
      <c r="L12" s="8" t="str">
        <f>D12</f>
        <v>Korejský sršni</v>
      </c>
    </row>
    <row r="13" spans="1:11" ht="13.5" thickTop="1">
      <c r="A13" s="22"/>
      <c r="B13" s="23"/>
      <c r="C13" s="22"/>
      <c r="D13" s="23"/>
      <c r="E13" s="22"/>
      <c r="F13" s="2"/>
      <c r="H13" s="2"/>
      <c r="J13" s="2"/>
      <c r="K13" s="2"/>
    </row>
    <row r="14" spans="1:12" ht="15">
      <c r="A14" s="10" t="s">
        <v>31</v>
      </c>
      <c r="B14" s="11"/>
      <c r="C14" s="11"/>
      <c r="D14" s="11"/>
      <c r="E14" s="11"/>
      <c r="F14" s="7" t="str">
        <f>A14</f>
        <v>kategorie:  ženy - 6730 m   35 - 44 let, r. 1974 - 1983</v>
      </c>
      <c r="G14" s="1"/>
      <c r="H14" s="1"/>
      <c r="I14" s="1"/>
      <c r="J14" s="1"/>
      <c r="K14" s="1"/>
      <c r="L14" s="1"/>
    </row>
    <row r="15" spans="1:5" ht="7.5" customHeight="1" thickBot="1">
      <c r="A15" s="11"/>
      <c r="B15" s="11"/>
      <c r="C15" s="11"/>
      <c r="D15" s="11"/>
      <c r="E15" s="11"/>
    </row>
    <row r="16" spans="1:12" ht="27" thickBot="1" thickTop="1">
      <c r="A16" s="12" t="s">
        <v>0</v>
      </c>
      <c r="B16" s="13" t="s">
        <v>1</v>
      </c>
      <c r="C16" s="14" t="s">
        <v>2</v>
      </c>
      <c r="D16" s="13" t="s">
        <v>3</v>
      </c>
      <c r="E16" s="15" t="s">
        <v>21</v>
      </c>
      <c r="F16" s="3" t="s">
        <v>5</v>
      </c>
      <c r="G16" s="3"/>
      <c r="H16" s="3" t="s">
        <v>0</v>
      </c>
      <c r="I16" s="3" t="s">
        <v>1</v>
      </c>
      <c r="J16" s="3" t="s">
        <v>2</v>
      </c>
      <c r="K16" s="3" t="s">
        <v>6</v>
      </c>
      <c r="L16" s="3" t="s">
        <v>3</v>
      </c>
    </row>
    <row r="17" spans="1:12" ht="13.5" thickTop="1">
      <c r="A17" s="16">
        <v>206</v>
      </c>
      <c r="B17" s="17" t="s">
        <v>139</v>
      </c>
      <c r="C17" s="18">
        <v>1976</v>
      </c>
      <c r="D17" s="17" t="s">
        <v>135</v>
      </c>
      <c r="E17" s="38">
        <v>0.024368402777777774</v>
      </c>
      <c r="F17" s="2" t="s">
        <v>7</v>
      </c>
      <c r="H17" s="2">
        <f aca="true" t="shared" si="1" ref="H17:J20">A17</f>
        <v>206</v>
      </c>
      <c r="I17" s="8" t="str">
        <f t="shared" si="1"/>
        <v>Čočková Jana</v>
      </c>
      <c r="J17" s="2">
        <f t="shared" si="1"/>
        <v>1976</v>
      </c>
      <c r="K17" s="45">
        <f>E17</f>
        <v>0.024368402777777774</v>
      </c>
      <c r="L17" s="8" t="str">
        <f>D17</f>
        <v>Bike a běh Ostrov</v>
      </c>
    </row>
    <row r="18" spans="1:12" ht="12.75">
      <c r="A18" s="16">
        <v>184</v>
      </c>
      <c r="B18" s="17" t="s">
        <v>108</v>
      </c>
      <c r="C18" s="18">
        <v>1974</v>
      </c>
      <c r="D18" s="17" t="s">
        <v>73</v>
      </c>
      <c r="E18" s="38">
        <v>0.02583946759259259</v>
      </c>
      <c r="F18" s="2" t="s">
        <v>9</v>
      </c>
      <c r="H18" s="2">
        <f t="shared" si="1"/>
        <v>184</v>
      </c>
      <c r="I18" s="8" t="str">
        <f t="shared" si="1"/>
        <v>Brůžová Monika</v>
      </c>
      <c r="J18" s="2">
        <f t="shared" si="1"/>
        <v>1974</v>
      </c>
      <c r="K18" s="45">
        <f>E18</f>
        <v>0.02583946759259259</v>
      </c>
      <c r="L18" s="8" t="str">
        <f>D18</f>
        <v>Slavoj Bečov</v>
      </c>
    </row>
    <row r="19" spans="1:12" ht="12.75">
      <c r="A19" s="16">
        <v>175</v>
      </c>
      <c r="B19" s="17" t="s">
        <v>96</v>
      </c>
      <c r="C19" s="18">
        <v>1980</v>
      </c>
      <c r="D19" s="17" t="s">
        <v>95</v>
      </c>
      <c r="E19" s="38">
        <v>0.02665162037037037</v>
      </c>
      <c r="F19" s="2" t="s">
        <v>10</v>
      </c>
      <c r="H19" s="2">
        <f t="shared" si="1"/>
        <v>175</v>
      </c>
      <c r="I19" s="8" t="str">
        <f t="shared" si="1"/>
        <v>Poradová Lenka</v>
      </c>
      <c r="J19" s="2">
        <f t="shared" si="1"/>
        <v>1980</v>
      </c>
      <c r="K19" s="45">
        <f>E19</f>
        <v>0.02665162037037037</v>
      </c>
      <c r="L19" s="8" t="str">
        <f>D19</f>
        <v>Merklín</v>
      </c>
    </row>
    <row r="20" spans="1:12" ht="13.5" thickBot="1">
      <c r="A20" s="19">
        <v>311</v>
      </c>
      <c r="B20" s="20" t="s">
        <v>106</v>
      </c>
      <c r="C20" s="21">
        <v>1980</v>
      </c>
      <c r="D20" s="20" t="s">
        <v>73</v>
      </c>
      <c r="E20" s="43">
        <v>0.029530092592592594</v>
      </c>
      <c r="F20" s="2" t="s">
        <v>11</v>
      </c>
      <c r="H20" s="2">
        <f t="shared" si="1"/>
        <v>311</v>
      </c>
      <c r="I20" s="8" t="str">
        <f t="shared" si="1"/>
        <v>Svobodová Žaneta</v>
      </c>
      <c r="J20" s="2">
        <f t="shared" si="1"/>
        <v>1980</v>
      </c>
      <c r="K20" s="45">
        <f>E20</f>
        <v>0.029530092592592594</v>
      </c>
      <c r="L20" s="8" t="str">
        <f>D20</f>
        <v>Slavoj Bečov</v>
      </c>
    </row>
    <row r="21" ht="13.5" thickTop="1">
      <c r="A21" s="2"/>
    </row>
    <row r="22" spans="1:12" ht="15">
      <c r="A22" s="10" t="s">
        <v>32</v>
      </c>
      <c r="B22" s="11"/>
      <c r="C22" s="11"/>
      <c r="D22" s="11"/>
      <c r="E22" s="11"/>
      <c r="F22" s="7" t="str">
        <f>A22</f>
        <v>kategorie:  ženy - 6730 m   45 let a výše, r. 1972 a nižší</v>
      </c>
      <c r="G22" s="1"/>
      <c r="H22" s="1"/>
      <c r="I22" s="1"/>
      <c r="J22" s="1"/>
      <c r="K22" s="1"/>
      <c r="L22" s="1"/>
    </row>
    <row r="23" spans="1:5" ht="13.5" thickBot="1">
      <c r="A23" s="11"/>
      <c r="B23" s="11"/>
      <c r="C23" s="11"/>
      <c r="D23" s="11"/>
      <c r="E23" s="11"/>
    </row>
    <row r="24" spans="1:12" ht="27" thickBot="1" thickTop="1">
      <c r="A24" s="12" t="s">
        <v>0</v>
      </c>
      <c r="B24" s="13" t="s">
        <v>1</v>
      </c>
      <c r="C24" s="14" t="s">
        <v>2</v>
      </c>
      <c r="D24" s="13" t="s">
        <v>3</v>
      </c>
      <c r="E24" s="15" t="s">
        <v>21</v>
      </c>
      <c r="F24" s="3" t="s">
        <v>5</v>
      </c>
      <c r="G24" s="3"/>
      <c r="H24" s="3" t="s">
        <v>0</v>
      </c>
      <c r="I24" s="3" t="s">
        <v>1</v>
      </c>
      <c r="J24" s="3" t="s">
        <v>2</v>
      </c>
      <c r="K24" s="3" t="s">
        <v>6</v>
      </c>
      <c r="L24" s="3" t="s">
        <v>3</v>
      </c>
    </row>
    <row r="25" spans="1:12" ht="13.5" thickTop="1">
      <c r="A25" s="46">
        <v>208</v>
      </c>
      <c r="B25" s="47" t="s">
        <v>142</v>
      </c>
      <c r="C25" s="48">
        <v>1971</v>
      </c>
      <c r="D25" s="47" t="s">
        <v>141</v>
      </c>
      <c r="E25" s="49">
        <v>0.019005092592592594</v>
      </c>
      <c r="F25" s="2" t="s">
        <v>7</v>
      </c>
      <c r="H25" s="2">
        <f aca="true" t="shared" si="2" ref="H25:J28">A25</f>
        <v>208</v>
      </c>
      <c r="I25" s="8" t="str">
        <f t="shared" si="2"/>
        <v>Sekyrová Ivana</v>
      </c>
      <c r="J25" s="2">
        <f t="shared" si="2"/>
        <v>1971</v>
      </c>
      <c r="K25" s="45">
        <f>E25</f>
        <v>0.019005092592592594</v>
      </c>
      <c r="L25" s="8" t="str">
        <f>D25</f>
        <v>AK Sokolov</v>
      </c>
    </row>
    <row r="26" spans="1:12" ht="12.75">
      <c r="A26" s="16">
        <v>201</v>
      </c>
      <c r="B26" s="17" t="s">
        <v>171</v>
      </c>
      <c r="C26" s="18">
        <v>1969</v>
      </c>
      <c r="D26" s="17" t="s">
        <v>71</v>
      </c>
      <c r="E26" s="38">
        <v>0.020550347222222223</v>
      </c>
      <c r="F26" s="2" t="s">
        <v>9</v>
      </c>
      <c r="H26" s="2">
        <f t="shared" si="2"/>
        <v>201</v>
      </c>
      <c r="I26" s="8" t="str">
        <f t="shared" si="2"/>
        <v>Lubinová Romana</v>
      </c>
      <c r="J26" s="2">
        <f t="shared" si="2"/>
        <v>1969</v>
      </c>
      <c r="K26" s="45">
        <f>E26</f>
        <v>0.020550347222222223</v>
      </c>
      <c r="L26" s="8" t="str">
        <f>D26</f>
        <v>SC Start Karlovy Vary</v>
      </c>
    </row>
    <row r="27" spans="1:12" ht="12.75">
      <c r="A27" s="16">
        <v>197</v>
      </c>
      <c r="B27" s="17" t="s">
        <v>128</v>
      </c>
      <c r="C27" s="18">
        <v>1969</v>
      </c>
      <c r="D27" s="17" t="s">
        <v>125</v>
      </c>
      <c r="E27" s="38">
        <v>0.023992013888888886</v>
      </c>
      <c r="F27" s="2" t="s">
        <v>10</v>
      </c>
      <c r="H27" s="2">
        <f t="shared" si="2"/>
        <v>197</v>
      </c>
      <c r="I27" s="8" t="str">
        <f t="shared" si="2"/>
        <v>Kabilová Martina</v>
      </c>
      <c r="J27" s="2">
        <f t="shared" si="2"/>
        <v>1969</v>
      </c>
      <c r="K27" s="45">
        <f>E27</f>
        <v>0.023992013888888886</v>
      </c>
      <c r="L27" s="8" t="str">
        <f>D27</f>
        <v>ACES Karlovy Vary</v>
      </c>
    </row>
    <row r="28" spans="1:12" ht="13.5" thickBot="1">
      <c r="A28" s="19">
        <v>200</v>
      </c>
      <c r="B28" s="20" t="s">
        <v>131</v>
      </c>
      <c r="C28" s="21">
        <v>1964</v>
      </c>
      <c r="D28" s="20" t="s">
        <v>71</v>
      </c>
      <c r="E28" s="43">
        <v>0.027619328703703705</v>
      </c>
      <c r="F28" s="2" t="s">
        <v>11</v>
      </c>
      <c r="H28" s="2">
        <f t="shared" si="2"/>
        <v>200</v>
      </c>
      <c r="I28" s="8" t="str">
        <f t="shared" si="2"/>
        <v>Šplinarová Jana</v>
      </c>
      <c r="J28" s="2">
        <f t="shared" si="2"/>
        <v>1964</v>
      </c>
      <c r="K28" s="45">
        <f>E28</f>
        <v>0.027619328703703705</v>
      </c>
      <c r="L28" s="8" t="str">
        <f>D28</f>
        <v>SC Start Karlovy Vary</v>
      </c>
    </row>
    <row r="29" ht="13.5" thickTop="1"/>
    <row r="30" spans="1:12" ht="15">
      <c r="A30" s="10" t="s">
        <v>33</v>
      </c>
      <c r="B30" s="11"/>
      <c r="C30" s="11"/>
      <c r="D30" s="11"/>
      <c r="E30" s="11"/>
      <c r="F30" s="7" t="str">
        <f>A30</f>
        <v>kategorie:  mladší dorostenci - 6730 m   15 - 16 let, r. 2002 - 2003</v>
      </c>
      <c r="G30" s="1"/>
      <c r="H30" s="1"/>
      <c r="I30" s="1"/>
      <c r="J30" s="1"/>
      <c r="K30" s="1"/>
      <c r="L30" s="1"/>
    </row>
    <row r="31" spans="1:5" ht="7.5" customHeight="1" thickBot="1">
      <c r="A31" s="11"/>
      <c r="B31" s="11"/>
      <c r="C31" s="11"/>
      <c r="D31" s="11"/>
      <c r="E31" s="11"/>
    </row>
    <row r="32" spans="1:12" ht="22.5" customHeight="1" thickBot="1">
      <c r="A32" s="24" t="s">
        <v>0</v>
      </c>
      <c r="B32" s="25" t="s">
        <v>1</v>
      </c>
      <c r="C32" s="26" t="s">
        <v>2</v>
      </c>
      <c r="D32" s="25" t="s">
        <v>3</v>
      </c>
      <c r="E32" s="27" t="s">
        <v>21</v>
      </c>
      <c r="F32" s="9" t="s">
        <v>5</v>
      </c>
      <c r="G32" s="9"/>
      <c r="H32" s="9" t="s">
        <v>0</v>
      </c>
      <c r="I32" s="9" t="s">
        <v>1</v>
      </c>
      <c r="J32" s="9" t="s">
        <v>2</v>
      </c>
      <c r="K32" s="9" t="s">
        <v>6</v>
      </c>
      <c r="L32" s="9" t="s">
        <v>3</v>
      </c>
    </row>
    <row r="33" spans="1:12" ht="12.75">
      <c r="A33" s="28">
        <v>203</v>
      </c>
      <c r="B33" s="29" t="s">
        <v>134</v>
      </c>
      <c r="C33" s="30">
        <v>2002</v>
      </c>
      <c r="D33" s="29" t="s">
        <v>133</v>
      </c>
      <c r="E33" s="39">
        <v>0.018525</v>
      </c>
      <c r="F33" s="2" t="s">
        <v>7</v>
      </c>
      <c r="H33" s="2">
        <f aca="true" t="shared" si="3" ref="H33:J35">A33</f>
        <v>203</v>
      </c>
      <c r="I33" s="8" t="str">
        <f t="shared" si="3"/>
        <v>Kožák Tomáš</v>
      </c>
      <c r="J33" s="2">
        <f t="shared" si="3"/>
        <v>2002</v>
      </c>
      <c r="K33" s="45">
        <f>E33</f>
        <v>0.018525</v>
      </c>
      <c r="L33" s="8" t="str">
        <f>D33</f>
        <v>FC Slavia Karlovy Vary</v>
      </c>
    </row>
    <row r="34" spans="1:12" ht="12.75">
      <c r="A34" s="31">
        <v>226</v>
      </c>
      <c r="B34" s="17" t="s">
        <v>166</v>
      </c>
      <c r="C34" s="18">
        <v>2004</v>
      </c>
      <c r="D34" s="17" t="s">
        <v>167</v>
      </c>
      <c r="E34" s="39">
        <v>0.026857291666666668</v>
      </c>
      <c r="F34" s="2" t="s">
        <v>9</v>
      </c>
      <c r="H34" s="2">
        <f t="shared" si="3"/>
        <v>226</v>
      </c>
      <c r="I34" s="8" t="str">
        <f t="shared" si="3"/>
        <v>Parihusič Filip</v>
      </c>
      <c r="J34" s="2">
        <f t="shared" si="3"/>
        <v>2004</v>
      </c>
      <c r="K34" s="45">
        <f>E34</f>
        <v>0.026857291666666668</v>
      </c>
      <c r="L34" s="8" t="str">
        <f>D34</f>
        <v>Baník Sokolov</v>
      </c>
    </row>
    <row r="35" spans="1:12" ht="13.5" thickBot="1">
      <c r="A35" s="32">
        <v>227</v>
      </c>
      <c r="B35" s="33" t="s">
        <v>168</v>
      </c>
      <c r="C35" s="34">
        <v>2007</v>
      </c>
      <c r="D35" s="33" t="s">
        <v>73</v>
      </c>
      <c r="E35" s="42">
        <v>0.026958796296296297</v>
      </c>
      <c r="F35" s="2" t="s">
        <v>10</v>
      </c>
      <c r="H35" s="2">
        <f t="shared" si="3"/>
        <v>227</v>
      </c>
      <c r="I35" s="8" t="str">
        <f t="shared" si="3"/>
        <v>Válek Daniel</v>
      </c>
      <c r="J35" s="2">
        <f t="shared" si="3"/>
        <v>2007</v>
      </c>
      <c r="K35" s="45">
        <f>E35</f>
        <v>0.026958796296296297</v>
      </c>
      <c r="L35" s="8" t="str">
        <f>D35</f>
        <v>Slavoj Bečov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52"/>
  <sheetViews>
    <sheetView zoomScalePageLayoutView="0" workbookViewId="0" topLeftCell="A25">
      <selection activeCell="F53" sqref="F53"/>
    </sheetView>
  </sheetViews>
  <sheetFormatPr defaultColWidth="9.00390625" defaultRowHeight="12.75"/>
  <cols>
    <col min="2" max="2" width="27.50390625" style="0" customWidth="1"/>
    <col min="3" max="3" width="12.375" style="0" customWidth="1"/>
    <col min="4" max="4" width="20.625" style="0" customWidth="1"/>
    <col min="5" max="5" width="10.00390625" style="0" customWidth="1"/>
    <col min="6" max="6" width="7.50390625" style="0" customWidth="1"/>
    <col min="7" max="7" width="6.00390625" style="0" hidden="1" customWidth="1"/>
    <col min="9" max="9" width="27.50390625" style="0" customWidth="1"/>
    <col min="11" max="11" width="10.875" style="0" customWidth="1"/>
    <col min="12" max="12" width="20.50390625" style="0" customWidth="1"/>
  </cols>
  <sheetData>
    <row r="1" spans="1:12" ht="15">
      <c r="A1" s="35" t="s">
        <v>26</v>
      </c>
      <c r="B1" s="11"/>
      <c r="C1" s="11"/>
      <c r="D1" s="11"/>
      <c r="E1" s="11"/>
      <c r="F1" s="6" t="str">
        <f>A1</f>
        <v>65. ročník</v>
      </c>
      <c r="G1" s="1"/>
      <c r="H1" s="1"/>
      <c r="I1" s="1"/>
      <c r="J1" s="1"/>
      <c r="K1" s="1"/>
      <c r="L1" s="1"/>
    </row>
    <row r="2" spans="1:12" ht="17.25">
      <c r="A2" s="36" t="s">
        <v>23</v>
      </c>
      <c r="B2" s="11"/>
      <c r="C2" s="11"/>
      <c r="D2" s="11"/>
      <c r="E2" s="11"/>
      <c r="F2" s="5" t="str">
        <f>A2</f>
        <v>Běh kolem Tří rybníků</v>
      </c>
      <c r="G2" s="1"/>
      <c r="H2" s="1"/>
      <c r="I2" s="1"/>
      <c r="J2" s="1"/>
      <c r="K2" s="1"/>
      <c r="L2" s="1"/>
    </row>
    <row r="3" spans="1:12" ht="15">
      <c r="A3" s="10" t="s">
        <v>27</v>
      </c>
      <c r="B3" s="11"/>
      <c r="C3" s="11"/>
      <c r="D3" s="11"/>
      <c r="E3" s="11"/>
      <c r="F3" s="7" t="str">
        <f>A3</f>
        <v>Bečov nad Teplou, 16. září 2018</v>
      </c>
      <c r="G3" s="1"/>
      <c r="H3" s="1"/>
      <c r="I3" s="1"/>
      <c r="J3" s="1"/>
      <c r="K3" s="1"/>
      <c r="L3" s="1"/>
    </row>
    <row r="4" spans="1:12" ht="10.5" customHeight="1">
      <c r="A4" s="37"/>
      <c r="B4" s="11"/>
      <c r="C4" s="11"/>
      <c r="D4" s="11"/>
      <c r="E4" s="11"/>
      <c r="F4" s="4"/>
      <c r="G4" s="1"/>
      <c r="H4" s="1"/>
      <c r="I4" s="1"/>
      <c r="J4" s="1"/>
      <c r="K4" s="1"/>
      <c r="L4" s="1"/>
    </row>
    <row r="5" spans="1:12" ht="15">
      <c r="A5" s="35" t="s">
        <v>4</v>
      </c>
      <c r="B5" s="11"/>
      <c r="C5" s="11"/>
      <c r="D5" s="11"/>
      <c r="E5" s="11"/>
      <c r="F5" s="6" t="s">
        <v>20</v>
      </c>
      <c r="G5" s="1"/>
      <c r="H5" s="1"/>
      <c r="I5" s="1"/>
      <c r="J5" s="1"/>
      <c r="K5" s="1"/>
      <c r="L5" s="1"/>
    </row>
    <row r="6" spans="1:12" ht="9.75" customHeight="1">
      <c r="A6" s="35"/>
      <c r="B6" s="11"/>
      <c r="C6" s="11"/>
      <c r="D6" s="11"/>
      <c r="E6" s="11"/>
      <c r="F6" s="6"/>
      <c r="G6" s="1"/>
      <c r="H6" s="1"/>
      <c r="I6" s="1"/>
      <c r="J6" s="1"/>
      <c r="K6" s="1"/>
      <c r="L6" s="1"/>
    </row>
    <row r="7" spans="1:12" ht="15">
      <c r="A7" s="10" t="s">
        <v>34</v>
      </c>
      <c r="B7" s="11"/>
      <c r="C7" s="11"/>
      <c r="D7" s="11"/>
      <c r="E7" s="11"/>
      <c r="F7" s="7" t="str">
        <f>A7</f>
        <v>kategorie:  předškolní žactvo (hoši) - 50 m   do 4 let, r. 2014 a výše</v>
      </c>
      <c r="G7" s="1"/>
      <c r="H7" s="1"/>
      <c r="I7" s="1"/>
      <c r="J7" s="1"/>
      <c r="K7" s="1"/>
      <c r="L7" s="1"/>
    </row>
    <row r="8" spans="1:5" ht="7.5" customHeight="1" thickBot="1">
      <c r="A8" s="11"/>
      <c r="B8" s="11"/>
      <c r="C8" s="11"/>
      <c r="D8" s="11"/>
      <c r="E8" s="11"/>
    </row>
    <row r="9" spans="1:12" ht="27" thickBot="1" thickTop="1">
      <c r="A9" s="12" t="s">
        <v>0</v>
      </c>
      <c r="B9" s="13" t="s">
        <v>1</v>
      </c>
      <c r="C9" s="14" t="s">
        <v>2</v>
      </c>
      <c r="D9" s="13" t="s">
        <v>3</v>
      </c>
      <c r="E9" s="15" t="s">
        <v>21</v>
      </c>
      <c r="F9" s="3" t="s">
        <v>5</v>
      </c>
      <c r="G9" s="3"/>
      <c r="H9" s="3" t="s">
        <v>0</v>
      </c>
      <c r="I9" s="3" t="s">
        <v>1</v>
      </c>
      <c r="J9" s="3" t="s">
        <v>2</v>
      </c>
      <c r="K9" s="3" t="s">
        <v>6</v>
      </c>
      <c r="L9" s="3" t="s">
        <v>3</v>
      </c>
    </row>
    <row r="10" spans="1:12" ht="13.5" thickTop="1">
      <c r="A10" s="16">
        <v>191</v>
      </c>
      <c r="B10" s="29" t="s">
        <v>117</v>
      </c>
      <c r="C10" s="18">
        <v>2014</v>
      </c>
      <c r="D10" s="17" t="s">
        <v>71</v>
      </c>
      <c r="E10" s="40">
        <v>13.17</v>
      </c>
      <c r="F10" s="2" t="s">
        <v>7</v>
      </c>
      <c r="H10" s="2">
        <f aca="true" t="shared" si="0" ref="H10:H17">A10</f>
        <v>191</v>
      </c>
      <c r="I10" s="8" t="str">
        <f aca="true" t="shared" si="1" ref="I10:I17">B10</f>
        <v>Böhm Ondřej</v>
      </c>
      <c r="J10" s="2">
        <f aca="true" t="shared" si="2" ref="J10:J17">C10</f>
        <v>2014</v>
      </c>
      <c r="K10" s="44">
        <f aca="true" t="shared" si="3" ref="K10:K17">E10</f>
        <v>13.17</v>
      </c>
      <c r="L10" s="8" t="str">
        <f aca="true" t="shared" si="4" ref="L10:L17">D10</f>
        <v>SC Start Karlovy Vary</v>
      </c>
    </row>
    <row r="11" spans="1:12" ht="12.75">
      <c r="A11" s="16">
        <v>79</v>
      </c>
      <c r="B11" s="17" t="s">
        <v>48</v>
      </c>
      <c r="C11" s="18">
        <v>2014</v>
      </c>
      <c r="D11" s="17" t="s">
        <v>71</v>
      </c>
      <c r="E11" s="40">
        <v>15.98</v>
      </c>
      <c r="F11" s="2" t="s">
        <v>9</v>
      </c>
      <c r="H11" s="2">
        <f t="shared" si="0"/>
        <v>79</v>
      </c>
      <c r="I11" s="8" t="str">
        <f t="shared" si="1"/>
        <v>Nováček Jáchym</v>
      </c>
      <c r="J11" s="2">
        <f t="shared" si="2"/>
        <v>2014</v>
      </c>
      <c r="K11" s="44">
        <f t="shared" si="3"/>
        <v>15.98</v>
      </c>
      <c r="L11" s="8" t="str">
        <f t="shared" si="4"/>
        <v>SC Start Karlovy Vary</v>
      </c>
    </row>
    <row r="12" spans="1:12" ht="12.75">
      <c r="A12" s="16">
        <v>78</v>
      </c>
      <c r="B12" s="17" t="s">
        <v>47</v>
      </c>
      <c r="C12" s="18">
        <v>2014</v>
      </c>
      <c r="D12" s="17" t="s">
        <v>71</v>
      </c>
      <c r="E12" s="40">
        <v>16</v>
      </c>
      <c r="F12" s="2" t="s">
        <v>10</v>
      </c>
      <c r="H12" s="2">
        <f t="shared" si="0"/>
        <v>78</v>
      </c>
      <c r="I12" s="8" t="str">
        <f t="shared" si="1"/>
        <v>Vonásek Lukáš</v>
      </c>
      <c r="J12" s="2">
        <f t="shared" si="2"/>
        <v>2014</v>
      </c>
      <c r="K12" s="44">
        <f t="shared" si="3"/>
        <v>16</v>
      </c>
      <c r="L12" s="8" t="str">
        <f t="shared" si="4"/>
        <v>SC Start Karlovy Vary</v>
      </c>
    </row>
    <row r="13" spans="1:12" ht="12.75">
      <c r="A13" s="16">
        <v>77</v>
      </c>
      <c r="B13" s="17" t="s">
        <v>76</v>
      </c>
      <c r="C13" s="18">
        <v>2014</v>
      </c>
      <c r="D13" s="17" t="s">
        <v>71</v>
      </c>
      <c r="E13" s="40">
        <v>16.1</v>
      </c>
      <c r="F13" s="2" t="s">
        <v>11</v>
      </c>
      <c r="H13" s="2">
        <f t="shared" si="0"/>
        <v>77</v>
      </c>
      <c r="I13" s="8" t="str">
        <f t="shared" si="1"/>
        <v>Vlášek František</v>
      </c>
      <c r="J13" s="2">
        <f t="shared" si="2"/>
        <v>2014</v>
      </c>
      <c r="K13" s="44">
        <f t="shared" si="3"/>
        <v>16.1</v>
      </c>
      <c r="L13" s="8" t="str">
        <f t="shared" si="4"/>
        <v>SC Start Karlovy Vary</v>
      </c>
    </row>
    <row r="14" spans="1:12" ht="12.75">
      <c r="A14" s="16">
        <v>75</v>
      </c>
      <c r="B14" s="17" t="s">
        <v>45</v>
      </c>
      <c r="C14" s="18">
        <v>2014</v>
      </c>
      <c r="D14" s="17" t="s">
        <v>71</v>
      </c>
      <c r="E14" s="40">
        <v>16.2</v>
      </c>
      <c r="F14" s="2" t="s">
        <v>12</v>
      </c>
      <c r="H14" s="2">
        <f t="shared" si="0"/>
        <v>75</v>
      </c>
      <c r="I14" s="8" t="str">
        <f t="shared" si="1"/>
        <v>Spiřík Jakub</v>
      </c>
      <c r="J14" s="2">
        <f t="shared" si="2"/>
        <v>2014</v>
      </c>
      <c r="K14" s="44">
        <f t="shared" si="3"/>
        <v>16.2</v>
      </c>
      <c r="L14" s="8" t="str">
        <f t="shared" si="4"/>
        <v>SC Start Karlovy Vary</v>
      </c>
    </row>
    <row r="15" spans="1:12" ht="12.75">
      <c r="A15" s="16">
        <v>194</v>
      </c>
      <c r="B15" s="17" t="s">
        <v>120</v>
      </c>
      <c r="C15" s="18">
        <v>2016</v>
      </c>
      <c r="D15" s="17" t="s">
        <v>73</v>
      </c>
      <c r="E15" s="40">
        <v>16.3</v>
      </c>
      <c r="F15" s="2" t="s">
        <v>13</v>
      </c>
      <c r="H15" s="2">
        <f t="shared" si="0"/>
        <v>194</v>
      </c>
      <c r="I15" s="8" t="str">
        <f t="shared" si="1"/>
        <v>Mrhal Josef</v>
      </c>
      <c r="J15" s="2">
        <f t="shared" si="2"/>
        <v>2016</v>
      </c>
      <c r="K15" s="44">
        <f t="shared" si="3"/>
        <v>16.3</v>
      </c>
      <c r="L15" s="8" t="str">
        <f t="shared" si="4"/>
        <v>Slavoj Bečov</v>
      </c>
    </row>
    <row r="16" spans="1:12" ht="12.75">
      <c r="A16" s="16">
        <v>76</v>
      </c>
      <c r="B16" s="17" t="s">
        <v>46</v>
      </c>
      <c r="C16" s="18">
        <v>2014</v>
      </c>
      <c r="D16" s="17" t="s">
        <v>71</v>
      </c>
      <c r="E16" s="40">
        <v>16.4</v>
      </c>
      <c r="F16" s="2" t="s">
        <v>14</v>
      </c>
      <c r="H16" s="2">
        <f t="shared" si="0"/>
        <v>76</v>
      </c>
      <c r="I16" s="8" t="str">
        <f t="shared" si="1"/>
        <v>Krajsa Vendelín</v>
      </c>
      <c r="J16" s="2">
        <f t="shared" si="2"/>
        <v>2014</v>
      </c>
      <c r="K16" s="44">
        <f t="shared" si="3"/>
        <v>16.4</v>
      </c>
      <c r="L16" s="8" t="str">
        <f t="shared" si="4"/>
        <v>SC Start Karlovy Vary</v>
      </c>
    </row>
    <row r="17" spans="1:12" ht="13.5" thickBot="1">
      <c r="A17" s="19">
        <v>80</v>
      </c>
      <c r="B17" s="20" t="s">
        <v>51</v>
      </c>
      <c r="C17" s="21">
        <v>2015</v>
      </c>
      <c r="D17" s="20" t="s">
        <v>71</v>
      </c>
      <c r="E17" s="41">
        <v>16.5</v>
      </c>
      <c r="F17" s="2" t="s">
        <v>15</v>
      </c>
      <c r="H17" s="2">
        <f t="shared" si="0"/>
        <v>80</v>
      </c>
      <c r="I17" s="8" t="str">
        <f t="shared" si="1"/>
        <v>Valta Felix</v>
      </c>
      <c r="J17" s="2">
        <f t="shared" si="2"/>
        <v>2015</v>
      </c>
      <c r="K17" s="44">
        <f t="shared" si="3"/>
        <v>16.5</v>
      </c>
      <c r="L17" s="8" t="str">
        <f t="shared" si="4"/>
        <v>SC Start Karlovy Vary</v>
      </c>
    </row>
    <row r="18" spans="1:11" ht="13.5" thickTop="1">
      <c r="A18" s="22"/>
      <c r="B18" s="23"/>
      <c r="C18" s="22"/>
      <c r="D18" s="23"/>
      <c r="E18" s="22"/>
      <c r="F18" s="2"/>
      <c r="H18" s="2"/>
      <c r="J18" s="2"/>
      <c r="K18" s="2"/>
    </row>
    <row r="19" spans="1:12" ht="15">
      <c r="A19" s="10" t="s">
        <v>35</v>
      </c>
      <c r="B19" s="11"/>
      <c r="C19" s="11"/>
      <c r="D19" s="11"/>
      <c r="E19" s="11"/>
      <c r="F19" s="7" t="str">
        <f>A19</f>
        <v>kategorie:  předškolní žactvo (děvčata) - 50 m   do 4 let, r. 2014 a výše</v>
      </c>
      <c r="G19" s="1"/>
      <c r="H19" s="1"/>
      <c r="I19" s="1"/>
      <c r="J19" s="1"/>
      <c r="K19" s="1"/>
      <c r="L19" s="1"/>
    </row>
    <row r="20" spans="1:5" ht="7.5" customHeight="1" thickBot="1">
      <c r="A20" s="11"/>
      <c r="B20" s="11"/>
      <c r="C20" s="11"/>
      <c r="D20" s="11"/>
      <c r="E20" s="11"/>
    </row>
    <row r="21" spans="1:12" ht="27" thickBot="1" thickTop="1">
      <c r="A21" s="12" t="s">
        <v>0</v>
      </c>
      <c r="B21" s="13" t="s">
        <v>1</v>
      </c>
      <c r="C21" s="14" t="s">
        <v>2</v>
      </c>
      <c r="D21" s="13" t="s">
        <v>3</v>
      </c>
      <c r="E21" s="15" t="s">
        <v>21</v>
      </c>
      <c r="F21" s="3" t="s">
        <v>5</v>
      </c>
      <c r="G21" s="3"/>
      <c r="H21" s="3" t="s">
        <v>0</v>
      </c>
      <c r="I21" s="3" t="s">
        <v>1</v>
      </c>
      <c r="J21" s="3" t="s">
        <v>2</v>
      </c>
      <c r="K21" s="3" t="s">
        <v>6</v>
      </c>
      <c r="L21" s="3" t="s">
        <v>3</v>
      </c>
    </row>
    <row r="22" spans="1:12" ht="13.5" thickTop="1">
      <c r="A22" s="16">
        <v>91</v>
      </c>
      <c r="B22" s="17" t="s">
        <v>49</v>
      </c>
      <c r="C22" s="18">
        <v>2014</v>
      </c>
      <c r="D22" s="17" t="s">
        <v>71</v>
      </c>
      <c r="E22" s="40">
        <v>15.42</v>
      </c>
      <c r="F22" s="2" t="s">
        <v>7</v>
      </c>
      <c r="H22" s="2">
        <f aca="true" t="shared" si="5" ref="H22:H27">A22</f>
        <v>91</v>
      </c>
      <c r="I22" s="8" t="str">
        <f aca="true" t="shared" si="6" ref="I22:I27">B22</f>
        <v>Kohoutová Viktorie</v>
      </c>
      <c r="J22" s="2">
        <f aca="true" t="shared" si="7" ref="J22:J27">C22</f>
        <v>2014</v>
      </c>
      <c r="K22" s="44">
        <f aca="true" t="shared" si="8" ref="K22:K27">E22</f>
        <v>15.42</v>
      </c>
      <c r="L22" s="8" t="str">
        <f aca="true" t="shared" si="9" ref="L22:L27">D22</f>
        <v>SC Start Karlovy Vary</v>
      </c>
    </row>
    <row r="23" spans="1:12" ht="12.75">
      <c r="A23" s="16">
        <v>92</v>
      </c>
      <c r="B23" s="17" t="s">
        <v>50</v>
      </c>
      <c r="C23" s="18">
        <v>2014</v>
      </c>
      <c r="D23" s="17" t="s">
        <v>71</v>
      </c>
      <c r="E23" s="40">
        <v>20.14</v>
      </c>
      <c r="F23" s="2" t="s">
        <v>9</v>
      </c>
      <c r="H23" s="2">
        <f t="shared" si="5"/>
        <v>92</v>
      </c>
      <c r="I23" s="8" t="str">
        <f t="shared" si="6"/>
        <v>Nedvědová Ema</v>
      </c>
      <c r="J23" s="2">
        <f t="shared" si="7"/>
        <v>2014</v>
      </c>
      <c r="K23" s="44">
        <f t="shared" si="8"/>
        <v>20.14</v>
      </c>
      <c r="L23" s="8" t="str">
        <f t="shared" si="9"/>
        <v>SC Start Karlovy Vary</v>
      </c>
    </row>
    <row r="24" spans="1:12" ht="12.75">
      <c r="A24" s="16">
        <v>193</v>
      </c>
      <c r="B24" s="17" t="s">
        <v>119</v>
      </c>
      <c r="C24" s="18">
        <v>2016</v>
      </c>
      <c r="D24" s="17" t="s">
        <v>73</v>
      </c>
      <c r="E24" s="40">
        <v>24.35</v>
      </c>
      <c r="F24" s="2" t="s">
        <v>10</v>
      </c>
      <c r="H24" s="2">
        <f t="shared" si="5"/>
        <v>193</v>
      </c>
      <c r="I24" s="8" t="str">
        <f t="shared" si="6"/>
        <v>Kávová Michaela</v>
      </c>
      <c r="J24" s="2">
        <f t="shared" si="7"/>
        <v>2016</v>
      </c>
      <c r="K24" s="44">
        <f t="shared" si="8"/>
        <v>24.35</v>
      </c>
      <c r="L24" s="8" t="str">
        <f t="shared" si="9"/>
        <v>Slavoj Bečov</v>
      </c>
    </row>
    <row r="25" spans="1:12" ht="12.75">
      <c r="A25" s="16">
        <v>176</v>
      </c>
      <c r="B25" s="17" t="s">
        <v>98</v>
      </c>
      <c r="C25" s="18">
        <v>2016</v>
      </c>
      <c r="D25" s="17" t="s">
        <v>73</v>
      </c>
      <c r="E25" s="40">
        <v>27.2</v>
      </c>
      <c r="F25" s="2" t="s">
        <v>11</v>
      </c>
      <c r="H25" s="2">
        <f t="shared" si="5"/>
        <v>176</v>
      </c>
      <c r="I25" s="8" t="str">
        <f t="shared" si="6"/>
        <v>Grimmerová Markétka</v>
      </c>
      <c r="J25" s="2">
        <f t="shared" si="7"/>
        <v>2016</v>
      </c>
      <c r="K25" s="44">
        <f t="shared" si="8"/>
        <v>27.2</v>
      </c>
      <c r="L25" s="8" t="str">
        <f t="shared" si="9"/>
        <v>Slavoj Bečov</v>
      </c>
    </row>
    <row r="26" spans="1:12" ht="12.75">
      <c r="A26" s="16"/>
      <c r="B26" s="17" t="s">
        <v>122</v>
      </c>
      <c r="C26" s="18">
        <v>2017</v>
      </c>
      <c r="D26" s="17" t="s">
        <v>71</v>
      </c>
      <c r="E26" s="40">
        <v>39.17</v>
      </c>
      <c r="F26" s="2" t="s">
        <v>12</v>
      </c>
      <c r="H26" s="2">
        <f t="shared" si="5"/>
        <v>0</v>
      </c>
      <c r="I26" s="8" t="str">
        <f t="shared" si="6"/>
        <v>Altmanová Kristýna</v>
      </c>
      <c r="J26" s="2">
        <f t="shared" si="7"/>
        <v>2017</v>
      </c>
      <c r="K26" s="44">
        <f t="shared" si="8"/>
        <v>39.17</v>
      </c>
      <c r="L26" s="8" t="str">
        <f t="shared" si="9"/>
        <v>SC Start Karlovy Vary</v>
      </c>
    </row>
    <row r="27" spans="1:12" ht="13.5" thickBot="1">
      <c r="A27" s="19">
        <v>182</v>
      </c>
      <c r="B27" s="20" t="s">
        <v>105</v>
      </c>
      <c r="C27" s="21">
        <v>2016</v>
      </c>
      <c r="D27" s="20" t="s">
        <v>73</v>
      </c>
      <c r="E27" s="41" t="s">
        <v>129</v>
      </c>
      <c r="F27" s="2" t="s">
        <v>13</v>
      </c>
      <c r="H27" s="2">
        <f t="shared" si="5"/>
        <v>182</v>
      </c>
      <c r="I27" s="8" t="str">
        <f t="shared" si="6"/>
        <v>Šindelářová Alice</v>
      </c>
      <c r="J27" s="2">
        <f t="shared" si="7"/>
        <v>2016</v>
      </c>
      <c r="K27" s="44" t="str">
        <f t="shared" si="8"/>
        <v>DNF</v>
      </c>
      <c r="L27" s="8" t="str">
        <f t="shared" si="9"/>
        <v>Slavoj Bečov</v>
      </c>
    </row>
    <row r="28" ht="13.5" thickTop="1">
      <c r="A28" s="2"/>
    </row>
    <row r="29" spans="1:12" ht="15">
      <c r="A29" s="10" t="s">
        <v>36</v>
      </c>
      <c r="B29" s="11"/>
      <c r="C29" s="11"/>
      <c r="D29" s="11"/>
      <c r="E29" s="11"/>
      <c r="F29" s="7" t="str">
        <f>A29</f>
        <v>kategorie:  nejmladší žáci - 100 m   5 - 6 let, r. 2012 - 2013</v>
      </c>
      <c r="G29" s="1"/>
      <c r="H29" s="1"/>
      <c r="I29" s="1"/>
      <c r="J29" s="1"/>
      <c r="K29" s="1"/>
      <c r="L29" s="1"/>
    </row>
    <row r="30" spans="1:5" ht="7.5" customHeight="1" thickBot="1">
      <c r="A30" s="11"/>
      <c r="B30" s="11"/>
      <c r="C30" s="11"/>
      <c r="D30" s="11"/>
      <c r="E30" s="11"/>
    </row>
    <row r="31" spans="1:12" ht="27" thickBot="1" thickTop="1">
      <c r="A31" s="12" t="s">
        <v>0</v>
      </c>
      <c r="B31" s="13" t="s">
        <v>1</v>
      </c>
      <c r="C31" s="14" t="s">
        <v>2</v>
      </c>
      <c r="D31" s="13" t="s">
        <v>3</v>
      </c>
      <c r="E31" s="15" t="s">
        <v>21</v>
      </c>
      <c r="F31" s="3" t="s">
        <v>5</v>
      </c>
      <c r="G31" s="3"/>
      <c r="H31" s="3" t="s">
        <v>0</v>
      </c>
      <c r="I31" s="3" t="s">
        <v>1</v>
      </c>
      <c r="J31" s="3" t="s">
        <v>2</v>
      </c>
      <c r="K31" s="3" t="s">
        <v>6</v>
      </c>
      <c r="L31" s="3" t="s">
        <v>3</v>
      </c>
    </row>
    <row r="32" spans="1:12" ht="13.5" thickTop="1">
      <c r="A32" s="16">
        <v>84</v>
      </c>
      <c r="B32" s="17" t="s">
        <v>77</v>
      </c>
      <c r="C32" s="18">
        <v>2012</v>
      </c>
      <c r="D32" s="17" t="s">
        <v>71</v>
      </c>
      <c r="E32" s="40">
        <v>19.85</v>
      </c>
      <c r="F32" s="2" t="s">
        <v>7</v>
      </c>
      <c r="H32" s="2">
        <f aca="true" t="shared" si="10" ref="H32:J39">A32</f>
        <v>84</v>
      </c>
      <c r="I32" s="8" t="str">
        <f t="shared" si="10"/>
        <v>Müller Dan</v>
      </c>
      <c r="J32" s="2">
        <f t="shared" si="10"/>
        <v>2012</v>
      </c>
      <c r="K32" s="44">
        <f aca="true" t="shared" si="11" ref="K32:K39">E32</f>
        <v>19.85</v>
      </c>
      <c r="L32" s="8" t="str">
        <f aca="true" t="shared" si="12" ref="L32:L39">D32</f>
        <v>SC Start Karlovy Vary</v>
      </c>
    </row>
    <row r="33" spans="1:12" ht="12.75">
      <c r="A33" s="16">
        <v>164</v>
      </c>
      <c r="B33" s="17" t="s">
        <v>82</v>
      </c>
      <c r="C33" s="18">
        <v>2012</v>
      </c>
      <c r="D33" s="17" t="s">
        <v>73</v>
      </c>
      <c r="E33" s="40">
        <v>20.12</v>
      </c>
      <c r="F33" s="2" t="s">
        <v>9</v>
      </c>
      <c r="H33" s="2">
        <f t="shared" si="10"/>
        <v>164</v>
      </c>
      <c r="I33" s="8" t="str">
        <f t="shared" si="10"/>
        <v>Vitouš Adam</v>
      </c>
      <c r="J33" s="2">
        <f t="shared" si="10"/>
        <v>2012</v>
      </c>
      <c r="K33" s="44">
        <f t="shared" si="11"/>
        <v>20.12</v>
      </c>
      <c r="L33" s="8" t="str">
        <f t="shared" si="12"/>
        <v>Slavoj Bečov</v>
      </c>
    </row>
    <row r="34" spans="1:12" ht="12.75">
      <c r="A34" s="16">
        <v>171</v>
      </c>
      <c r="B34" s="17" t="s">
        <v>90</v>
      </c>
      <c r="C34" s="18">
        <v>2012</v>
      </c>
      <c r="D34" s="17" t="s">
        <v>91</v>
      </c>
      <c r="E34" s="40">
        <v>21.21</v>
      </c>
      <c r="F34" s="2" t="s">
        <v>10</v>
      </c>
      <c r="H34" s="2">
        <f t="shared" si="10"/>
        <v>171</v>
      </c>
      <c r="I34" s="8" t="str">
        <f t="shared" si="10"/>
        <v>Andreovský Bartoloměj</v>
      </c>
      <c r="J34" s="2">
        <f t="shared" si="10"/>
        <v>2012</v>
      </c>
      <c r="K34" s="44">
        <f t="shared" si="11"/>
        <v>21.21</v>
      </c>
      <c r="L34" s="8" t="str">
        <f t="shared" si="12"/>
        <v>Triatlet Karlovy Vary</v>
      </c>
    </row>
    <row r="35" spans="1:12" ht="12.75">
      <c r="A35" s="16">
        <v>83</v>
      </c>
      <c r="B35" s="17" t="s">
        <v>54</v>
      </c>
      <c r="C35" s="18">
        <v>2012</v>
      </c>
      <c r="D35" s="17" t="s">
        <v>71</v>
      </c>
      <c r="E35" s="40">
        <v>22.79</v>
      </c>
      <c r="F35" s="2" t="s">
        <v>11</v>
      </c>
      <c r="H35" s="2">
        <f t="shared" si="10"/>
        <v>83</v>
      </c>
      <c r="I35" s="8" t="str">
        <f t="shared" si="10"/>
        <v>Vlášek Ondřej</v>
      </c>
      <c r="J35" s="2">
        <f t="shared" si="10"/>
        <v>2012</v>
      </c>
      <c r="K35" s="44">
        <f t="shared" si="11"/>
        <v>22.79</v>
      </c>
      <c r="L35" s="8" t="str">
        <f t="shared" si="12"/>
        <v>SC Start Karlovy Vary</v>
      </c>
    </row>
    <row r="36" spans="1:12" ht="12.75">
      <c r="A36" s="16">
        <v>86</v>
      </c>
      <c r="B36" s="17" t="s">
        <v>62</v>
      </c>
      <c r="C36" s="18">
        <v>2011</v>
      </c>
      <c r="D36" s="17" t="s">
        <v>71</v>
      </c>
      <c r="E36" s="40">
        <v>22.79</v>
      </c>
      <c r="F36" s="2" t="s">
        <v>12</v>
      </c>
      <c r="H36" s="2">
        <f t="shared" si="10"/>
        <v>86</v>
      </c>
      <c r="I36" s="8" t="str">
        <f t="shared" si="10"/>
        <v>Nováček Jonáš</v>
      </c>
      <c r="J36" s="2">
        <f t="shared" si="10"/>
        <v>2011</v>
      </c>
      <c r="K36" s="44">
        <f t="shared" si="11"/>
        <v>22.79</v>
      </c>
      <c r="L36" s="8" t="str">
        <f t="shared" si="12"/>
        <v>SC Start Karlovy Vary</v>
      </c>
    </row>
    <row r="37" spans="1:12" ht="12.75">
      <c r="A37" s="16">
        <v>82</v>
      </c>
      <c r="B37" s="17" t="s">
        <v>53</v>
      </c>
      <c r="C37" s="18">
        <v>2012</v>
      </c>
      <c r="D37" s="17" t="s">
        <v>71</v>
      </c>
      <c r="E37" s="40">
        <v>23.23</v>
      </c>
      <c r="F37" s="2" t="s">
        <v>13</v>
      </c>
      <c r="H37" s="2">
        <f t="shared" si="10"/>
        <v>82</v>
      </c>
      <c r="I37" s="8" t="str">
        <f t="shared" si="10"/>
        <v>Báťa Jakub</v>
      </c>
      <c r="J37" s="2">
        <f t="shared" si="10"/>
        <v>2012</v>
      </c>
      <c r="K37" s="44">
        <f t="shared" si="11"/>
        <v>23.23</v>
      </c>
      <c r="L37" s="8" t="str">
        <f t="shared" si="12"/>
        <v>SC Start Karlovy Vary</v>
      </c>
    </row>
    <row r="38" spans="1:12" ht="12.75">
      <c r="A38" s="16">
        <v>74</v>
      </c>
      <c r="B38" s="17" t="s">
        <v>55</v>
      </c>
      <c r="C38" s="18">
        <v>2012</v>
      </c>
      <c r="D38" s="17" t="s">
        <v>71</v>
      </c>
      <c r="E38" s="40">
        <v>25.05</v>
      </c>
      <c r="F38" s="2" t="s">
        <v>14</v>
      </c>
      <c r="H38" s="2">
        <f t="shared" si="10"/>
        <v>74</v>
      </c>
      <c r="I38" s="8" t="str">
        <f t="shared" si="10"/>
        <v>Zavázal Martin</v>
      </c>
      <c r="J38" s="2">
        <f t="shared" si="10"/>
        <v>2012</v>
      </c>
      <c r="K38" s="44">
        <f t="shared" si="11"/>
        <v>25.05</v>
      </c>
      <c r="L38" s="8" t="str">
        <f t="shared" si="12"/>
        <v>SC Start Karlovy Vary</v>
      </c>
    </row>
    <row r="39" spans="1:12" ht="13.5" thickBot="1">
      <c r="A39" s="19">
        <v>81</v>
      </c>
      <c r="B39" s="20" t="s">
        <v>52</v>
      </c>
      <c r="C39" s="21">
        <v>2013</v>
      </c>
      <c r="D39" s="20" t="s">
        <v>71</v>
      </c>
      <c r="E39" s="41">
        <v>29.83</v>
      </c>
      <c r="F39" s="2" t="s">
        <v>15</v>
      </c>
      <c r="H39" s="2">
        <f t="shared" si="10"/>
        <v>81</v>
      </c>
      <c r="I39" s="8" t="str">
        <f t="shared" si="10"/>
        <v>Nedvěd Marek</v>
      </c>
      <c r="J39" s="2">
        <f t="shared" si="10"/>
        <v>2013</v>
      </c>
      <c r="K39" s="44">
        <f t="shared" si="11"/>
        <v>29.83</v>
      </c>
      <c r="L39" s="8" t="str">
        <f t="shared" si="12"/>
        <v>SC Start Karlovy Vary</v>
      </c>
    </row>
    <row r="40" spans="1:11" ht="13.5" thickTop="1">
      <c r="A40" s="22"/>
      <c r="B40" s="23"/>
      <c r="C40" s="22"/>
      <c r="D40" s="23"/>
      <c r="E40" s="22"/>
      <c r="F40" s="2"/>
      <c r="H40" s="2"/>
      <c r="J40" s="2"/>
      <c r="K40" s="2"/>
    </row>
    <row r="41" spans="1:12" ht="15">
      <c r="A41" s="10" t="s">
        <v>37</v>
      </c>
      <c r="B41" s="11"/>
      <c r="C41" s="11"/>
      <c r="D41" s="11"/>
      <c r="E41" s="11"/>
      <c r="F41" s="7" t="str">
        <f>A41</f>
        <v>kategorie:  nejmladší žákyně - 100 m   5 - 6 let, r. 2012 - 2013</v>
      </c>
      <c r="G41" s="1"/>
      <c r="H41" s="1"/>
      <c r="I41" s="1"/>
      <c r="J41" s="1"/>
      <c r="K41" s="1"/>
      <c r="L41" s="1"/>
    </row>
    <row r="42" spans="1:5" ht="7.5" customHeight="1" thickBot="1">
      <c r="A42" s="11"/>
      <c r="B42" s="11"/>
      <c r="C42" s="11"/>
      <c r="D42" s="11"/>
      <c r="E42" s="11"/>
    </row>
    <row r="43" spans="1:12" ht="27" thickBot="1" thickTop="1">
      <c r="A43" s="12" t="s">
        <v>0</v>
      </c>
      <c r="B43" s="13" t="s">
        <v>1</v>
      </c>
      <c r="C43" s="14" t="s">
        <v>2</v>
      </c>
      <c r="D43" s="13" t="s">
        <v>3</v>
      </c>
      <c r="E43" s="15" t="s">
        <v>21</v>
      </c>
      <c r="F43" s="3" t="s">
        <v>5</v>
      </c>
      <c r="G43" s="3"/>
      <c r="H43" s="3" t="s">
        <v>0</v>
      </c>
      <c r="I43" s="3" t="s">
        <v>1</v>
      </c>
      <c r="J43" s="3" t="s">
        <v>2</v>
      </c>
      <c r="K43" s="3" t="s">
        <v>6</v>
      </c>
      <c r="L43" s="3" t="s">
        <v>3</v>
      </c>
    </row>
    <row r="44" spans="1:12" ht="13.5" thickTop="1">
      <c r="A44" s="16">
        <v>97</v>
      </c>
      <c r="B44" s="17" t="s">
        <v>60</v>
      </c>
      <c r="C44" s="18">
        <v>2012</v>
      </c>
      <c r="D44" s="17" t="s">
        <v>71</v>
      </c>
      <c r="E44" s="40">
        <v>21.11</v>
      </c>
      <c r="F44" s="2" t="s">
        <v>7</v>
      </c>
      <c r="H44" s="2">
        <f aca="true" t="shared" si="13" ref="H44:J52">A44</f>
        <v>97</v>
      </c>
      <c r="I44" s="8" t="str">
        <f t="shared" si="13"/>
        <v>Zagidulinová Laura</v>
      </c>
      <c r="J44" s="2">
        <f t="shared" si="13"/>
        <v>2012</v>
      </c>
      <c r="K44" s="44">
        <f aca="true" t="shared" si="14" ref="K44:K52">E44</f>
        <v>21.11</v>
      </c>
      <c r="L44" s="8" t="str">
        <f aca="true" t="shared" si="15" ref="L44:L52">D44</f>
        <v>SC Start Karlovy Vary</v>
      </c>
    </row>
    <row r="45" spans="1:12" ht="12.75">
      <c r="A45" s="16">
        <v>93</v>
      </c>
      <c r="B45" s="17" t="s">
        <v>56</v>
      </c>
      <c r="C45" s="18">
        <v>2013</v>
      </c>
      <c r="D45" s="17" t="s">
        <v>71</v>
      </c>
      <c r="E45" s="40">
        <v>22.34</v>
      </c>
      <c r="F45" s="2" t="s">
        <v>9</v>
      </c>
      <c r="H45" s="2">
        <f t="shared" si="13"/>
        <v>93</v>
      </c>
      <c r="I45" s="8" t="str">
        <f t="shared" si="13"/>
        <v>Altmanová Veronika</v>
      </c>
      <c r="J45" s="2">
        <f t="shared" si="13"/>
        <v>2013</v>
      </c>
      <c r="K45" s="44">
        <f t="shared" si="14"/>
        <v>22.34</v>
      </c>
      <c r="L45" s="8" t="str">
        <f t="shared" si="15"/>
        <v>SC Start Karlovy Vary</v>
      </c>
    </row>
    <row r="46" spans="1:12" ht="12.75">
      <c r="A46" s="16">
        <v>94</v>
      </c>
      <c r="B46" s="17" t="s">
        <v>57</v>
      </c>
      <c r="C46" s="18">
        <v>2013</v>
      </c>
      <c r="D46" s="17" t="s">
        <v>71</v>
      </c>
      <c r="E46" s="40">
        <v>23.33</v>
      </c>
      <c r="F46" s="2" t="s">
        <v>10</v>
      </c>
      <c r="H46" s="2">
        <f t="shared" si="13"/>
        <v>94</v>
      </c>
      <c r="I46" s="8" t="str">
        <f t="shared" si="13"/>
        <v>Karpowitzová Nela</v>
      </c>
      <c r="J46" s="2">
        <f t="shared" si="13"/>
        <v>2013</v>
      </c>
      <c r="K46" s="44">
        <f t="shared" si="14"/>
        <v>23.33</v>
      </c>
      <c r="L46" s="8" t="str">
        <f t="shared" si="15"/>
        <v>SC Start Karlovy Vary</v>
      </c>
    </row>
    <row r="47" spans="1:12" ht="12.75">
      <c r="A47" s="16">
        <v>96</v>
      </c>
      <c r="B47" s="17" t="s">
        <v>59</v>
      </c>
      <c r="C47" s="18">
        <v>2012</v>
      </c>
      <c r="D47" s="17" t="s">
        <v>71</v>
      </c>
      <c r="E47" s="40">
        <v>24.42</v>
      </c>
      <c r="F47" s="2" t="s">
        <v>11</v>
      </c>
      <c r="H47" s="2">
        <f t="shared" si="13"/>
        <v>96</v>
      </c>
      <c r="I47" s="8" t="str">
        <f t="shared" si="13"/>
        <v>Spiříková Adéla</v>
      </c>
      <c r="J47" s="2">
        <f t="shared" si="13"/>
        <v>2012</v>
      </c>
      <c r="K47" s="44">
        <f t="shared" si="14"/>
        <v>24.42</v>
      </c>
      <c r="L47" s="8" t="str">
        <f t="shared" si="15"/>
        <v>SC Start Karlovy Vary</v>
      </c>
    </row>
    <row r="48" spans="1:12" ht="12.75">
      <c r="A48" s="16">
        <v>178</v>
      </c>
      <c r="B48" s="17" t="s">
        <v>100</v>
      </c>
      <c r="C48" s="18">
        <v>2012</v>
      </c>
      <c r="D48" s="17" t="s">
        <v>71</v>
      </c>
      <c r="E48" s="40">
        <v>24.84</v>
      </c>
      <c r="F48" s="2" t="s">
        <v>12</v>
      </c>
      <c r="H48" s="2">
        <f t="shared" si="13"/>
        <v>178</v>
      </c>
      <c r="I48" s="8" t="str">
        <f t="shared" si="13"/>
        <v>Svobodová Jůlie</v>
      </c>
      <c r="J48" s="2">
        <f t="shared" si="13"/>
        <v>2012</v>
      </c>
      <c r="K48" s="44">
        <f t="shared" si="14"/>
        <v>24.84</v>
      </c>
      <c r="L48" s="8" t="str">
        <f t="shared" si="15"/>
        <v>SC Start Karlovy Vary</v>
      </c>
    </row>
    <row r="49" spans="1:12" ht="12.75">
      <c r="A49" s="16">
        <v>73</v>
      </c>
      <c r="B49" s="17" t="s">
        <v>72</v>
      </c>
      <c r="C49" s="18">
        <v>2012</v>
      </c>
      <c r="D49" s="17" t="s">
        <v>73</v>
      </c>
      <c r="E49" s="40">
        <v>25.2</v>
      </c>
      <c r="F49" s="2" t="s">
        <v>13</v>
      </c>
      <c r="H49" s="2">
        <f t="shared" si="13"/>
        <v>73</v>
      </c>
      <c r="I49" s="8" t="str">
        <f t="shared" si="13"/>
        <v>Špaková Pavlínka</v>
      </c>
      <c r="J49" s="2">
        <f t="shared" si="13"/>
        <v>2012</v>
      </c>
      <c r="K49" s="44">
        <f t="shared" si="14"/>
        <v>25.2</v>
      </c>
      <c r="L49" s="8" t="str">
        <f t="shared" si="15"/>
        <v>Slavoj Bečov</v>
      </c>
    </row>
    <row r="50" spans="1:12" ht="12.75">
      <c r="A50" s="16">
        <v>186</v>
      </c>
      <c r="B50" s="17" t="s">
        <v>112</v>
      </c>
      <c r="C50" s="18">
        <v>2013</v>
      </c>
      <c r="D50" s="17" t="s">
        <v>73</v>
      </c>
      <c r="E50" s="40">
        <v>25.89</v>
      </c>
      <c r="F50" s="2" t="s">
        <v>14</v>
      </c>
      <c r="H50" s="2">
        <f t="shared" si="13"/>
        <v>186</v>
      </c>
      <c r="I50" s="8" t="str">
        <f t="shared" si="13"/>
        <v>Omrai Eliška</v>
      </c>
      <c r="J50" s="2">
        <f t="shared" si="13"/>
        <v>2013</v>
      </c>
      <c r="K50" s="44">
        <f t="shared" si="14"/>
        <v>25.89</v>
      </c>
      <c r="L50" s="8" t="str">
        <f t="shared" si="15"/>
        <v>Slavoj Bečov</v>
      </c>
    </row>
    <row r="51" spans="1:12" ht="12.75">
      <c r="A51" s="16">
        <v>95</v>
      </c>
      <c r="B51" s="17" t="s">
        <v>58</v>
      </c>
      <c r="C51" s="18">
        <v>2013</v>
      </c>
      <c r="D51" s="17" t="s">
        <v>71</v>
      </c>
      <c r="E51" s="40">
        <v>31.87</v>
      </c>
      <c r="F51" s="2" t="s">
        <v>15</v>
      </c>
      <c r="H51" s="2">
        <f t="shared" si="13"/>
        <v>95</v>
      </c>
      <c r="I51" s="8" t="str">
        <f t="shared" si="13"/>
        <v>Pospíšilová Barbora</v>
      </c>
      <c r="J51" s="2">
        <f t="shared" si="13"/>
        <v>2013</v>
      </c>
      <c r="K51" s="44">
        <f t="shared" si="14"/>
        <v>31.87</v>
      </c>
      <c r="L51" s="8" t="str">
        <f t="shared" si="15"/>
        <v>SC Start Karlovy Vary</v>
      </c>
    </row>
    <row r="52" spans="1:12" ht="13.5" thickBot="1">
      <c r="A52" s="19">
        <v>162</v>
      </c>
      <c r="B52" s="20" t="s">
        <v>75</v>
      </c>
      <c r="C52" s="21">
        <v>2013</v>
      </c>
      <c r="D52" s="20" t="s">
        <v>71</v>
      </c>
      <c r="E52" s="41">
        <v>33.23</v>
      </c>
      <c r="F52" s="2" t="s">
        <v>16</v>
      </c>
      <c r="H52" s="2">
        <f t="shared" si="13"/>
        <v>162</v>
      </c>
      <c r="I52" s="8" t="str">
        <f t="shared" si="13"/>
        <v>Poradová Ema</v>
      </c>
      <c r="J52" s="2">
        <f t="shared" si="13"/>
        <v>2013</v>
      </c>
      <c r="K52" s="44">
        <f t="shared" si="14"/>
        <v>33.23</v>
      </c>
      <c r="L52" s="8" t="str">
        <f t="shared" si="15"/>
        <v>SC Start Karlovy Vary</v>
      </c>
    </row>
    <row r="53" ht="13.5" thickTop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49"/>
  <sheetViews>
    <sheetView zoomScalePageLayoutView="0" workbookViewId="0" topLeftCell="A22">
      <selection activeCell="F53" sqref="F53"/>
    </sheetView>
  </sheetViews>
  <sheetFormatPr defaultColWidth="9.00390625" defaultRowHeight="12.75"/>
  <cols>
    <col min="2" max="2" width="27.50390625" style="0" customWidth="1"/>
    <col min="3" max="3" width="12.375" style="0" customWidth="1"/>
    <col min="4" max="4" width="20.625" style="0" customWidth="1"/>
    <col min="5" max="5" width="10.00390625" style="0" customWidth="1"/>
    <col min="6" max="6" width="7.50390625" style="0" customWidth="1"/>
    <col min="7" max="7" width="6.00390625" style="0" hidden="1" customWidth="1"/>
    <col min="9" max="9" width="27.50390625" style="0" customWidth="1"/>
    <col min="11" max="11" width="10.875" style="0" customWidth="1"/>
    <col min="12" max="12" width="20.50390625" style="0" customWidth="1"/>
  </cols>
  <sheetData>
    <row r="1" spans="1:12" ht="15">
      <c r="A1" s="35" t="s">
        <v>26</v>
      </c>
      <c r="B1" s="11"/>
      <c r="C1" s="11"/>
      <c r="D1" s="11"/>
      <c r="E1" s="11"/>
      <c r="F1" s="6" t="str">
        <f>A1</f>
        <v>65. ročník</v>
      </c>
      <c r="G1" s="1"/>
      <c r="H1" s="1"/>
      <c r="I1" s="1"/>
      <c r="J1" s="1"/>
      <c r="K1" s="1"/>
      <c r="L1" s="1"/>
    </row>
    <row r="2" spans="1:12" ht="17.25">
      <c r="A2" s="36" t="s">
        <v>23</v>
      </c>
      <c r="B2" s="11"/>
      <c r="C2" s="11"/>
      <c r="D2" s="11"/>
      <c r="E2" s="11"/>
      <c r="F2" s="5" t="str">
        <f>A2</f>
        <v>Běh kolem Tří rybníků</v>
      </c>
      <c r="G2" s="1"/>
      <c r="H2" s="1"/>
      <c r="I2" s="1"/>
      <c r="J2" s="1"/>
      <c r="K2" s="1"/>
      <c r="L2" s="1"/>
    </row>
    <row r="3" spans="1:12" ht="15">
      <c r="A3" s="10" t="s">
        <v>27</v>
      </c>
      <c r="B3" s="11"/>
      <c r="C3" s="11"/>
      <c r="D3" s="11"/>
      <c r="E3" s="11"/>
      <c r="F3" s="7" t="str">
        <f>A3</f>
        <v>Bečov nad Teplou, 16. září 2018</v>
      </c>
      <c r="G3" s="1"/>
      <c r="H3" s="1"/>
      <c r="I3" s="1"/>
      <c r="J3" s="1"/>
      <c r="K3" s="1"/>
      <c r="L3" s="1"/>
    </row>
    <row r="4" spans="1:12" ht="10.5" customHeight="1">
      <c r="A4" s="37"/>
      <c r="B4" s="11"/>
      <c r="C4" s="11"/>
      <c r="D4" s="11"/>
      <c r="E4" s="11"/>
      <c r="F4" s="4"/>
      <c r="G4" s="1"/>
      <c r="H4" s="1"/>
      <c r="I4" s="1"/>
      <c r="J4" s="1"/>
      <c r="K4" s="1"/>
      <c r="L4" s="1"/>
    </row>
    <row r="5" spans="1:12" ht="15">
      <c r="A5" s="35" t="s">
        <v>4</v>
      </c>
      <c r="B5" s="11"/>
      <c r="C5" s="11"/>
      <c r="D5" s="11"/>
      <c r="E5" s="11"/>
      <c r="F5" s="6" t="s">
        <v>20</v>
      </c>
      <c r="G5" s="1"/>
      <c r="H5" s="1"/>
      <c r="I5" s="1"/>
      <c r="J5" s="1"/>
      <c r="K5" s="1"/>
      <c r="L5" s="1"/>
    </row>
    <row r="6" spans="1:12" ht="9.75" customHeight="1">
      <c r="A6" s="35"/>
      <c r="B6" s="11"/>
      <c r="C6" s="11"/>
      <c r="D6" s="11"/>
      <c r="E6" s="11"/>
      <c r="F6" s="6"/>
      <c r="G6" s="1"/>
      <c r="H6" s="1"/>
      <c r="I6" s="1"/>
      <c r="J6" s="1"/>
      <c r="K6" s="1"/>
      <c r="L6" s="1"/>
    </row>
    <row r="7" spans="1:12" ht="15">
      <c r="A7" s="10" t="s">
        <v>38</v>
      </c>
      <c r="B7" s="11"/>
      <c r="C7" s="11"/>
      <c r="D7" s="11"/>
      <c r="E7" s="11"/>
      <c r="F7" s="7" t="str">
        <f>A7</f>
        <v>kategorie:  nejmladší žáci - 200 m   7 - 8 let, r. 2010 - 2011</v>
      </c>
      <c r="G7" s="1"/>
      <c r="H7" s="1"/>
      <c r="I7" s="1"/>
      <c r="J7" s="1"/>
      <c r="K7" s="1"/>
      <c r="L7" s="1"/>
    </row>
    <row r="8" spans="1:5" ht="7.5" customHeight="1" thickBot="1">
      <c r="A8" s="11"/>
      <c r="B8" s="11"/>
      <c r="C8" s="11"/>
      <c r="D8" s="11"/>
      <c r="E8" s="11"/>
    </row>
    <row r="9" spans="1:12" ht="27" thickBot="1" thickTop="1">
      <c r="A9" s="12" t="s">
        <v>0</v>
      </c>
      <c r="B9" s="13" t="s">
        <v>1</v>
      </c>
      <c r="C9" s="14" t="s">
        <v>2</v>
      </c>
      <c r="D9" s="13" t="s">
        <v>3</v>
      </c>
      <c r="E9" s="15" t="s">
        <v>21</v>
      </c>
      <c r="F9" s="3" t="s">
        <v>5</v>
      </c>
      <c r="G9" s="3"/>
      <c r="H9" s="3" t="s">
        <v>0</v>
      </c>
      <c r="I9" s="3" t="s">
        <v>1</v>
      </c>
      <c r="J9" s="3" t="s">
        <v>2</v>
      </c>
      <c r="K9" s="3" t="s">
        <v>6</v>
      </c>
      <c r="L9" s="3" t="s">
        <v>3</v>
      </c>
    </row>
    <row r="10" spans="1:12" ht="13.5" thickTop="1">
      <c r="A10" s="16">
        <v>87</v>
      </c>
      <c r="B10" s="17" t="s">
        <v>79</v>
      </c>
      <c r="C10" s="18">
        <v>2010</v>
      </c>
      <c r="D10" s="17" t="s">
        <v>71</v>
      </c>
      <c r="E10" s="40">
        <v>36.16</v>
      </c>
      <c r="F10" s="2" t="s">
        <v>7</v>
      </c>
      <c r="H10" s="2">
        <f aca="true" t="shared" si="0" ref="H10:J15">A10</f>
        <v>87</v>
      </c>
      <c r="I10" s="8" t="str">
        <f t="shared" si="0"/>
        <v>Báťa Daniel</v>
      </c>
      <c r="J10" s="2">
        <f t="shared" si="0"/>
        <v>2010</v>
      </c>
      <c r="K10" s="44">
        <f aca="true" t="shared" si="1" ref="K10:K15">E10</f>
        <v>36.16</v>
      </c>
      <c r="L10" s="8" t="str">
        <f aca="true" t="shared" si="2" ref="L10:L15">D10</f>
        <v>SC Start Karlovy Vary</v>
      </c>
    </row>
    <row r="11" spans="1:12" ht="12.75">
      <c r="A11" s="16">
        <v>170</v>
      </c>
      <c r="B11" s="17" t="s">
        <v>89</v>
      </c>
      <c r="C11" s="18">
        <v>2011</v>
      </c>
      <c r="D11" s="17" t="s">
        <v>91</v>
      </c>
      <c r="E11" s="40">
        <v>40.56</v>
      </c>
      <c r="F11" s="2" t="s">
        <v>9</v>
      </c>
      <c r="H11" s="2">
        <f t="shared" si="0"/>
        <v>170</v>
      </c>
      <c r="I11" s="8" t="str">
        <f t="shared" si="0"/>
        <v>Andreovský Ferdinand</v>
      </c>
      <c r="J11" s="2">
        <f t="shared" si="0"/>
        <v>2011</v>
      </c>
      <c r="K11" s="44">
        <f t="shared" si="1"/>
        <v>40.56</v>
      </c>
      <c r="L11" s="8" t="str">
        <f t="shared" si="2"/>
        <v>Triatlet Karlovy Vary</v>
      </c>
    </row>
    <row r="12" spans="1:12" ht="12.75">
      <c r="A12" s="16">
        <v>90</v>
      </c>
      <c r="B12" s="17" t="s">
        <v>74</v>
      </c>
      <c r="C12" s="18">
        <v>2010</v>
      </c>
      <c r="D12" s="17" t="s">
        <v>71</v>
      </c>
      <c r="E12" s="40">
        <v>43.87</v>
      </c>
      <c r="F12" s="2" t="s">
        <v>10</v>
      </c>
      <c r="H12" s="2">
        <f t="shared" si="0"/>
        <v>90</v>
      </c>
      <c r="I12" s="8" t="str">
        <f t="shared" si="0"/>
        <v>Grosser Tadeáš</v>
      </c>
      <c r="J12" s="2">
        <f t="shared" si="0"/>
        <v>2010</v>
      </c>
      <c r="K12" s="44">
        <f t="shared" si="1"/>
        <v>43.87</v>
      </c>
      <c r="L12" s="8" t="str">
        <f t="shared" si="2"/>
        <v>SC Start Karlovy Vary</v>
      </c>
    </row>
    <row r="13" spans="1:12" ht="12.75">
      <c r="A13" s="16">
        <v>85</v>
      </c>
      <c r="B13" s="17" t="s">
        <v>61</v>
      </c>
      <c r="C13" s="18">
        <v>2011</v>
      </c>
      <c r="D13" s="17" t="s">
        <v>71</v>
      </c>
      <c r="E13" s="40">
        <v>46.7</v>
      </c>
      <c r="F13" s="2" t="s">
        <v>11</v>
      </c>
      <c r="H13" s="2">
        <f t="shared" si="0"/>
        <v>85</v>
      </c>
      <c r="I13" s="8" t="str">
        <f t="shared" si="0"/>
        <v>Jandl Antonín</v>
      </c>
      <c r="J13" s="2">
        <f t="shared" si="0"/>
        <v>2011</v>
      </c>
      <c r="K13" s="44">
        <f t="shared" si="1"/>
        <v>46.7</v>
      </c>
      <c r="L13" s="8" t="str">
        <f t="shared" si="2"/>
        <v>SC Start Karlovy Vary</v>
      </c>
    </row>
    <row r="14" spans="1:12" ht="12.75">
      <c r="A14" s="16">
        <v>173</v>
      </c>
      <c r="B14" s="17" t="s">
        <v>97</v>
      </c>
      <c r="C14" s="18">
        <v>2011</v>
      </c>
      <c r="D14" s="17" t="s">
        <v>92</v>
      </c>
      <c r="E14" s="40">
        <v>50.02</v>
      </c>
      <c r="F14" s="2" t="s">
        <v>12</v>
      </c>
      <c r="H14" s="2">
        <f t="shared" si="0"/>
        <v>173</v>
      </c>
      <c r="I14" s="8" t="str">
        <f t="shared" si="0"/>
        <v>Porada Kryštof</v>
      </c>
      <c r="J14" s="2">
        <f t="shared" si="0"/>
        <v>2011</v>
      </c>
      <c r="K14" s="44">
        <f t="shared" si="1"/>
        <v>50.02</v>
      </c>
      <c r="L14" s="8" t="str">
        <f t="shared" si="2"/>
        <v>TJ Slovan Karlovy Vary</v>
      </c>
    </row>
    <row r="15" spans="1:12" ht="13.5" thickBot="1">
      <c r="A15" s="19">
        <v>86</v>
      </c>
      <c r="B15" s="20" t="s">
        <v>62</v>
      </c>
      <c r="C15" s="21">
        <v>2011</v>
      </c>
      <c r="D15" s="20" t="s">
        <v>71</v>
      </c>
      <c r="E15" s="41">
        <v>51.17</v>
      </c>
      <c r="F15" s="2" t="s">
        <v>14</v>
      </c>
      <c r="H15" s="2">
        <f t="shared" si="0"/>
        <v>86</v>
      </c>
      <c r="I15" s="8" t="str">
        <f t="shared" si="0"/>
        <v>Nováček Jonáš</v>
      </c>
      <c r="J15" s="2">
        <f t="shared" si="0"/>
        <v>2011</v>
      </c>
      <c r="K15" s="44">
        <f t="shared" si="1"/>
        <v>51.17</v>
      </c>
      <c r="L15" s="8" t="str">
        <f t="shared" si="2"/>
        <v>SC Start Karlovy Vary</v>
      </c>
    </row>
    <row r="16" spans="1:11" ht="13.5" thickTop="1">
      <c r="A16" s="22"/>
      <c r="B16" s="23"/>
      <c r="C16" s="22"/>
      <c r="D16" s="23"/>
      <c r="E16" s="22"/>
      <c r="F16" s="2"/>
      <c r="H16" s="2"/>
      <c r="J16" s="2"/>
      <c r="K16" s="2"/>
    </row>
    <row r="17" spans="1:12" ht="15">
      <c r="A17" s="10" t="s">
        <v>39</v>
      </c>
      <c r="B17" s="11"/>
      <c r="C17" s="11"/>
      <c r="D17" s="11"/>
      <c r="E17" s="11"/>
      <c r="F17" s="7" t="str">
        <f>A17</f>
        <v>kategorie:  nejmladší žákyně - 200 m   7 - 8 let, r. 2010 - 2011</v>
      </c>
      <c r="G17" s="1"/>
      <c r="H17" s="1"/>
      <c r="I17" s="1"/>
      <c r="J17" s="1"/>
      <c r="K17" s="1"/>
      <c r="L17" s="1"/>
    </row>
    <row r="18" spans="1:5" ht="7.5" customHeight="1" thickBot="1">
      <c r="A18" s="11"/>
      <c r="B18" s="11"/>
      <c r="C18" s="11"/>
      <c r="D18" s="11"/>
      <c r="E18" s="11"/>
    </row>
    <row r="19" spans="1:12" ht="27" thickBot="1" thickTop="1">
      <c r="A19" s="12" t="s">
        <v>0</v>
      </c>
      <c r="B19" s="13" t="s">
        <v>1</v>
      </c>
      <c r="C19" s="14" t="s">
        <v>2</v>
      </c>
      <c r="D19" s="13" t="s">
        <v>3</v>
      </c>
      <c r="E19" s="15" t="s">
        <v>21</v>
      </c>
      <c r="F19" s="3" t="s">
        <v>5</v>
      </c>
      <c r="G19" s="3"/>
      <c r="H19" s="3" t="s">
        <v>0</v>
      </c>
      <c r="I19" s="3" t="s">
        <v>1</v>
      </c>
      <c r="J19" s="3" t="s">
        <v>2</v>
      </c>
      <c r="K19" s="3" t="s">
        <v>6</v>
      </c>
      <c r="L19" s="3" t="s">
        <v>3</v>
      </c>
    </row>
    <row r="20" spans="1:12" ht="13.5" thickTop="1">
      <c r="A20" s="16">
        <v>100</v>
      </c>
      <c r="B20" s="17" t="s">
        <v>65</v>
      </c>
      <c r="C20" s="18">
        <v>2010</v>
      </c>
      <c r="D20" s="17" t="s">
        <v>71</v>
      </c>
      <c r="E20" s="40">
        <v>37.87</v>
      </c>
      <c r="F20" s="2" t="s">
        <v>7</v>
      </c>
      <c r="H20" s="2">
        <f aca="true" t="shared" si="3" ref="H20:J25">A20</f>
        <v>100</v>
      </c>
      <c r="I20" s="8" t="str">
        <f t="shared" si="3"/>
        <v>Sitková Vanda</v>
      </c>
      <c r="J20" s="2">
        <f t="shared" si="3"/>
        <v>2010</v>
      </c>
      <c r="K20" s="44">
        <f aca="true" t="shared" si="4" ref="K20:K25">E20</f>
        <v>37.87</v>
      </c>
      <c r="L20" s="8" t="str">
        <f aca="true" t="shared" si="5" ref="L20:L25">D20</f>
        <v>SC Start Karlovy Vary</v>
      </c>
    </row>
    <row r="21" spans="1:12" ht="12.75">
      <c r="A21" s="16">
        <v>98</v>
      </c>
      <c r="B21" s="17" t="s">
        <v>63</v>
      </c>
      <c r="C21" s="18">
        <v>2010</v>
      </c>
      <c r="D21" s="17" t="s">
        <v>71</v>
      </c>
      <c r="E21" s="40">
        <v>41.71</v>
      </c>
      <c r="F21" s="2" t="s">
        <v>9</v>
      </c>
      <c r="H21" s="2">
        <f t="shared" si="3"/>
        <v>98</v>
      </c>
      <c r="I21" s="8" t="str">
        <f t="shared" si="3"/>
        <v>Pilousová Pavlína</v>
      </c>
      <c r="J21" s="2">
        <f t="shared" si="3"/>
        <v>2010</v>
      </c>
      <c r="K21" s="44">
        <f t="shared" si="4"/>
        <v>41.71</v>
      </c>
      <c r="L21" s="8" t="str">
        <f t="shared" si="5"/>
        <v>SC Start Karlovy Vary</v>
      </c>
    </row>
    <row r="22" spans="1:12" ht="12.75">
      <c r="A22" s="16">
        <v>99</v>
      </c>
      <c r="B22" s="17" t="s">
        <v>64</v>
      </c>
      <c r="C22" s="18">
        <v>2010</v>
      </c>
      <c r="D22" s="17" t="s">
        <v>71</v>
      </c>
      <c r="E22" s="40">
        <v>44.9</v>
      </c>
      <c r="F22" s="2" t="s">
        <v>10</v>
      </c>
      <c r="H22" s="2">
        <f t="shared" si="3"/>
        <v>99</v>
      </c>
      <c r="I22" s="8" t="str">
        <f t="shared" si="3"/>
        <v>Karpowitzová Anna</v>
      </c>
      <c r="J22" s="2">
        <f t="shared" si="3"/>
        <v>2010</v>
      </c>
      <c r="K22" s="44">
        <f t="shared" si="4"/>
        <v>44.9</v>
      </c>
      <c r="L22" s="8" t="str">
        <f t="shared" si="5"/>
        <v>SC Start Karlovy Vary</v>
      </c>
    </row>
    <row r="23" spans="1:12" ht="12.75">
      <c r="A23" s="16">
        <v>177</v>
      </c>
      <c r="B23" s="17" t="s">
        <v>99</v>
      </c>
      <c r="C23" s="18">
        <v>2010</v>
      </c>
      <c r="D23" s="17" t="s">
        <v>73</v>
      </c>
      <c r="E23" s="40">
        <v>47.53</v>
      </c>
      <c r="F23" s="2" t="s">
        <v>11</v>
      </c>
      <c r="H23" s="2">
        <f t="shared" si="3"/>
        <v>177</v>
      </c>
      <c r="I23" s="8" t="str">
        <f t="shared" si="3"/>
        <v>Svobodová Sofie</v>
      </c>
      <c r="J23" s="2">
        <f t="shared" si="3"/>
        <v>2010</v>
      </c>
      <c r="K23" s="44">
        <f t="shared" si="4"/>
        <v>47.53</v>
      </c>
      <c r="L23" s="8" t="str">
        <f t="shared" si="5"/>
        <v>Slavoj Bečov</v>
      </c>
    </row>
    <row r="24" spans="1:12" ht="12.75">
      <c r="A24" s="16">
        <v>192</v>
      </c>
      <c r="B24" s="17" t="s">
        <v>118</v>
      </c>
      <c r="C24" s="18">
        <v>2011</v>
      </c>
      <c r="D24" s="17" t="s">
        <v>73</v>
      </c>
      <c r="E24" s="40">
        <v>48.23</v>
      </c>
      <c r="F24" s="2" t="s">
        <v>12</v>
      </c>
      <c r="H24" s="2">
        <f t="shared" si="3"/>
        <v>192</v>
      </c>
      <c r="I24" s="8" t="str">
        <f t="shared" si="3"/>
        <v>Turková Klára</v>
      </c>
      <c r="J24" s="2">
        <f t="shared" si="3"/>
        <v>2011</v>
      </c>
      <c r="K24" s="44">
        <f t="shared" si="4"/>
        <v>48.23</v>
      </c>
      <c r="L24" s="8" t="str">
        <f t="shared" si="5"/>
        <v>Slavoj Bečov</v>
      </c>
    </row>
    <row r="25" spans="1:12" ht="13.5" thickBot="1">
      <c r="A25" s="19">
        <v>187</v>
      </c>
      <c r="B25" s="20" t="s">
        <v>113</v>
      </c>
      <c r="C25" s="21">
        <v>2010</v>
      </c>
      <c r="D25" s="20" t="s">
        <v>73</v>
      </c>
      <c r="E25" s="41">
        <v>48.5</v>
      </c>
      <c r="F25" s="2" t="s">
        <v>13</v>
      </c>
      <c r="H25" s="2">
        <f t="shared" si="3"/>
        <v>187</v>
      </c>
      <c r="I25" s="8" t="str">
        <f t="shared" si="3"/>
        <v>Omrai Štěpánka</v>
      </c>
      <c r="J25" s="2">
        <f t="shared" si="3"/>
        <v>2010</v>
      </c>
      <c r="K25" s="44">
        <f t="shared" si="4"/>
        <v>48.5</v>
      </c>
      <c r="L25" s="8" t="str">
        <f t="shared" si="5"/>
        <v>Slavoj Bečov</v>
      </c>
    </row>
    <row r="26" ht="13.5" thickTop="1">
      <c r="A26" s="2"/>
    </row>
    <row r="27" spans="1:12" ht="15">
      <c r="A27" s="10" t="s">
        <v>40</v>
      </c>
      <c r="B27" s="11"/>
      <c r="C27" s="11"/>
      <c r="D27" s="11"/>
      <c r="E27" s="11"/>
      <c r="F27" s="7" t="str">
        <f>A27</f>
        <v>kategorie:  nejmladší žáci - 400 m   9 - 10 let, r. 2008 - 2009</v>
      </c>
      <c r="G27" s="1"/>
      <c r="H27" s="1"/>
      <c r="I27" s="1"/>
      <c r="J27" s="1"/>
      <c r="K27" s="1"/>
      <c r="L27" s="1"/>
    </row>
    <row r="28" spans="1:5" ht="7.5" customHeight="1" thickBot="1">
      <c r="A28" s="11"/>
      <c r="B28" s="11"/>
      <c r="C28" s="11"/>
      <c r="D28" s="11"/>
      <c r="E28" s="11"/>
    </row>
    <row r="29" spans="1:12" ht="27" thickBot="1" thickTop="1">
      <c r="A29" s="12" t="s">
        <v>0</v>
      </c>
      <c r="B29" s="13" t="s">
        <v>1</v>
      </c>
      <c r="C29" s="14" t="s">
        <v>2</v>
      </c>
      <c r="D29" s="13" t="s">
        <v>3</v>
      </c>
      <c r="E29" s="15" t="s">
        <v>21</v>
      </c>
      <c r="F29" s="3" t="s">
        <v>5</v>
      </c>
      <c r="G29" s="3"/>
      <c r="H29" s="3" t="s">
        <v>0</v>
      </c>
      <c r="I29" s="3" t="s">
        <v>1</v>
      </c>
      <c r="J29" s="3" t="s">
        <v>2</v>
      </c>
      <c r="K29" s="3" t="s">
        <v>6</v>
      </c>
      <c r="L29" s="3" t="s">
        <v>3</v>
      </c>
    </row>
    <row r="30" spans="1:12" ht="13.5" thickTop="1">
      <c r="A30" s="16">
        <v>190</v>
      </c>
      <c r="B30" s="17" t="s">
        <v>116</v>
      </c>
      <c r="C30" s="18">
        <v>2008</v>
      </c>
      <c r="D30" s="17" t="s">
        <v>73</v>
      </c>
      <c r="E30" s="38">
        <v>0.0009778935185185183</v>
      </c>
      <c r="F30" s="2" t="s">
        <v>7</v>
      </c>
      <c r="H30" s="2">
        <f aca="true" t="shared" si="6" ref="H30:J34">A30</f>
        <v>190</v>
      </c>
      <c r="I30" s="8" t="str">
        <f t="shared" si="6"/>
        <v>Turek Jakub</v>
      </c>
      <c r="J30" s="2">
        <f t="shared" si="6"/>
        <v>2008</v>
      </c>
      <c r="K30" s="45">
        <f>E30</f>
        <v>0.0009778935185185183</v>
      </c>
      <c r="L30" s="8" t="str">
        <f>D30</f>
        <v>Slavoj Bečov</v>
      </c>
    </row>
    <row r="31" spans="1:12" ht="12.75">
      <c r="A31" s="16">
        <v>88</v>
      </c>
      <c r="B31" s="17" t="s">
        <v>78</v>
      </c>
      <c r="C31" s="18">
        <v>2009</v>
      </c>
      <c r="D31" s="17" t="s">
        <v>71</v>
      </c>
      <c r="E31" s="38">
        <v>0.0010108796296296296</v>
      </c>
      <c r="F31" s="2" t="s">
        <v>9</v>
      </c>
      <c r="H31" s="2">
        <f t="shared" si="6"/>
        <v>88</v>
      </c>
      <c r="I31" s="8" t="str">
        <f t="shared" si="6"/>
        <v>Pötzl Jan</v>
      </c>
      <c r="J31" s="2">
        <f t="shared" si="6"/>
        <v>2009</v>
      </c>
      <c r="K31" s="45">
        <f>E31</f>
        <v>0.0010108796296296296</v>
      </c>
      <c r="L31" s="8" t="str">
        <f>D31</f>
        <v>SC Start Karlovy Vary</v>
      </c>
    </row>
    <row r="32" spans="1:12" ht="12.75">
      <c r="A32" s="16">
        <v>89</v>
      </c>
      <c r="B32" s="17" t="s">
        <v>66</v>
      </c>
      <c r="C32" s="18">
        <v>2008</v>
      </c>
      <c r="D32" s="17" t="s">
        <v>71</v>
      </c>
      <c r="E32" s="38">
        <v>0.0011511574074074074</v>
      </c>
      <c r="F32" s="2" t="s">
        <v>10</v>
      </c>
      <c r="H32" s="2">
        <f t="shared" si="6"/>
        <v>89</v>
      </c>
      <c r="I32" s="8" t="str">
        <f t="shared" si="6"/>
        <v>Košina Tobias</v>
      </c>
      <c r="J32" s="2">
        <f t="shared" si="6"/>
        <v>2008</v>
      </c>
      <c r="K32" s="45">
        <f>E32</f>
        <v>0.0011511574074074074</v>
      </c>
      <c r="L32" s="8" t="str">
        <f>D32</f>
        <v>SC Start Karlovy Vary</v>
      </c>
    </row>
    <row r="33" spans="1:12" ht="12.75">
      <c r="A33" s="16">
        <v>181</v>
      </c>
      <c r="B33" s="17" t="s">
        <v>104</v>
      </c>
      <c r="C33" s="18">
        <v>2008</v>
      </c>
      <c r="D33" s="17" t="s">
        <v>73</v>
      </c>
      <c r="E33" s="38">
        <v>0.0011851851851851852</v>
      </c>
      <c r="F33" s="2" t="s">
        <v>11</v>
      </c>
      <c r="H33" s="2">
        <f t="shared" si="6"/>
        <v>181</v>
      </c>
      <c r="I33" s="8" t="str">
        <f t="shared" si="6"/>
        <v>Šindelář Jiří</v>
      </c>
      <c r="J33" s="2">
        <f t="shared" si="6"/>
        <v>2008</v>
      </c>
      <c r="K33" s="45">
        <f>E33</f>
        <v>0.0011851851851851852</v>
      </c>
      <c r="L33" s="8" t="str">
        <f>D33</f>
        <v>Slavoj Bečov</v>
      </c>
    </row>
    <row r="34" spans="1:12" ht="13.5" thickBot="1">
      <c r="A34" s="19">
        <v>171</v>
      </c>
      <c r="B34" s="20" t="s">
        <v>90</v>
      </c>
      <c r="C34" s="21">
        <v>2011</v>
      </c>
      <c r="D34" s="20" t="s">
        <v>91</v>
      </c>
      <c r="E34" s="43">
        <v>0.0012796296296296297</v>
      </c>
      <c r="F34" s="2" t="s">
        <v>12</v>
      </c>
      <c r="H34" s="2">
        <f t="shared" si="6"/>
        <v>171</v>
      </c>
      <c r="I34" s="8" t="str">
        <f t="shared" si="6"/>
        <v>Andreovský Bartoloměj</v>
      </c>
      <c r="J34" s="2">
        <f t="shared" si="6"/>
        <v>2011</v>
      </c>
      <c r="K34" s="45">
        <f>E34</f>
        <v>0.0012796296296296297</v>
      </c>
      <c r="L34" s="8" t="str">
        <f>D34</f>
        <v>Triatlet Karlovy Vary</v>
      </c>
    </row>
    <row r="35" spans="1:11" ht="13.5" thickTop="1">
      <c r="A35" s="22"/>
      <c r="B35" s="23"/>
      <c r="C35" s="22"/>
      <c r="D35" s="23"/>
      <c r="E35" s="22"/>
      <c r="F35" s="2"/>
      <c r="H35" s="2"/>
      <c r="J35" s="2"/>
      <c r="K35" s="2"/>
    </row>
    <row r="36" spans="1:12" ht="15">
      <c r="A36" s="10" t="s">
        <v>41</v>
      </c>
      <c r="B36" s="11"/>
      <c r="C36" s="11"/>
      <c r="D36" s="11"/>
      <c r="E36" s="11"/>
      <c r="F36" s="7" t="str">
        <f>A36</f>
        <v>kategorie:  nejmladší žákyně - 400 m   9 - 10 let, r. 2008 - 2009</v>
      </c>
      <c r="G36" s="1"/>
      <c r="H36" s="1"/>
      <c r="I36" s="1"/>
      <c r="J36" s="1"/>
      <c r="K36" s="1"/>
      <c r="L36" s="1"/>
    </row>
    <row r="37" spans="1:5" ht="7.5" customHeight="1" thickBot="1">
      <c r="A37" s="11"/>
      <c r="B37" s="11"/>
      <c r="C37" s="11"/>
      <c r="D37" s="11"/>
      <c r="E37" s="11"/>
    </row>
    <row r="38" spans="1:12" ht="27" thickBot="1" thickTop="1">
      <c r="A38" s="12" t="s">
        <v>0</v>
      </c>
      <c r="B38" s="13" t="s">
        <v>1</v>
      </c>
      <c r="C38" s="14" t="s">
        <v>2</v>
      </c>
      <c r="D38" s="13" t="s">
        <v>3</v>
      </c>
      <c r="E38" s="15" t="s">
        <v>21</v>
      </c>
      <c r="F38" s="3" t="s">
        <v>5</v>
      </c>
      <c r="G38" s="3"/>
      <c r="H38" s="3" t="s">
        <v>0</v>
      </c>
      <c r="I38" s="3" t="s">
        <v>1</v>
      </c>
      <c r="J38" s="3" t="s">
        <v>2</v>
      </c>
      <c r="K38" s="3" t="s">
        <v>6</v>
      </c>
      <c r="L38" s="3" t="s">
        <v>3</v>
      </c>
    </row>
    <row r="39" spans="1:12" ht="13.5" thickTop="1">
      <c r="A39" s="16">
        <v>159</v>
      </c>
      <c r="B39" s="17" t="s">
        <v>69</v>
      </c>
      <c r="C39" s="18">
        <v>2008</v>
      </c>
      <c r="D39" s="17" t="s">
        <v>71</v>
      </c>
      <c r="E39" s="38">
        <v>0.0009302083333333333</v>
      </c>
      <c r="F39" s="2" t="s">
        <v>7</v>
      </c>
      <c r="H39" s="2">
        <f aca="true" t="shared" si="7" ref="H39:J49">A39</f>
        <v>159</v>
      </c>
      <c r="I39" s="8" t="str">
        <f t="shared" si="7"/>
        <v>Cikaniková Michaela</v>
      </c>
      <c r="J39" s="2">
        <f t="shared" si="7"/>
        <v>2008</v>
      </c>
      <c r="K39" s="45">
        <f aca="true" t="shared" si="8" ref="K39:K49">E39</f>
        <v>0.0009302083333333333</v>
      </c>
      <c r="L39" s="8" t="str">
        <f aca="true" t="shared" si="9" ref="L39:L49">D39</f>
        <v>SC Start Karlovy Vary</v>
      </c>
    </row>
    <row r="40" spans="1:12" ht="12.75">
      <c r="A40" s="16">
        <v>163</v>
      </c>
      <c r="B40" s="17" t="s">
        <v>81</v>
      </c>
      <c r="C40" s="18">
        <v>2008</v>
      </c>
      <c r="D40" s="17" t="s">
        <v>73</v>
      </c>
      <c r="E40" s="38">
        <v>0.001015162037037037</v>
      </c>
      <c r="F40" s="2" t="s">
        <v>9</v>
      </c>
      <c r="H40" s="2">
        <f t="shared" si="7"/>
        <v>163</v>
      </c>
      <c r="I40" s="8" t="str">
        <f t="shared" si="7"/>
        <v>Vitoušová Lucie</v>
      </c>
      <c r="J40" s="2">
        <f t="shared" si="7"/>
        <v>2008</v>
      </c>
      <c r="K40" s="45">
        <f t="shared" si="8"/>
        <v>0.001015162037037037</v>
      </c>
      <c r="L40" s="8" t="str">
        <f t="shared" si="9"/>
        <v>Slavoj Bečov</v>
      </c>
    </row>
    <row r="41" spans="1:12" ht="12.75">
      <c r="A41" s="16">
        <v>169</v>
      </c>
      <c r="B41" s="17" t="s">
        <v>88</v>
      </c>
      <c r="C41" s="18">
        <v>2008</v>
      </c>
      <c r="D41" s="17" t="s">
        <v>91</v>
      </c>
      <c r="E41" s="38">
        <v>0.0010307870370370369</v>
      </c>
      <c r="F41" s="2" t="s">
        <v>10</v>
      </c>
      <c r="H41" s="2">
        <f t="shared" si="7"/>
        <v>169</v>
      </c>
      <c r="I41" s="8" t="str">
        <f t="shared" si="7"/>
        <v>Andreovská Gréta</v>
      </c>
      <c r="J41" s="2">
        <f t="shared" si="7"/>
        <v>2008</v>
      </c>
      <c r="K41" s="45">
        <f t="shared" si="8"/>
        <v>0.0010307870370370369</v>
      </c>
      <c r="L41" s="8" t="str">
        <f t="shared" si="9"/>
        <v>Triatlet Karlovy Vary</v>
      </c>
    </row>
    <row r="42" spans="1:12" ht="12.75">
      <c r="A42" s="16">
        <v>157</v>
      </c>
      <c r="B42" s="17" t="s">
        <v>80</v>
      </c>
      <c r="C42" s="18">
        <v>2009</v>
      </c>
      <c r="D42" s="17" t="s">
        <v>71</v>
      </c>
      <c r="E42" s="38">
        <v>0.0010467592592592592</v>
      </c>
      <c r="F42" s="2" t="s">
        <v>11</v>
      </c>
      <c r="H42" s="2">
        <f t="shared" si="7"/>
        <v>157</v>
      </c>
      <c r="I42" s="8" t="str">
        <f t="shared" si="7"/>
        <v>Brůžová Kateřina</v>
      </c>
      <c r="J42" s="2">
        <f t="shared" si="7"/>
        <v>2009</v>
      </c>
      <c r="K42" s="45">
        <f t="shared" si="8"/>
        <v>0.0010467592592592592</v>
      </c>
      <c r="L42" s="8" t="str">
        <f t="shared" si="9"/>
        <v>SC Start Karlovy Vary</v>
      </c>
    </row>
    <row r="43" spans="1:12" ht="12.75">
      <c r="A43" s="16">
        <v>160</v>
      </c>
      <c r="B43" s="17" t="s">
        <v>121</v>
      </c>
      <c r="C43" s="18">
        <v>2008</v>
      </c>
      <c r="D43" s="17" t="s">
        <v>71</v>
      </c>
      <c r="E43" s="38">
        <v>0.001070138888888889</v>
      </c>
      <c r="F43" s="2" t="s">
        <v>12</v>
      </c>
      <c r="H43" s="2">
        <f t="shared" si="7"/>
        <v>160</v>
      </c>
      <c r="I43" s="8" t="str">
        <f t="shared" si="7"/>
        <v>Lovasová Ema</v>
      </c>
      <c r="J43" s="2">
        <f t="shared" si="7"/>
        <v>2008</v>
      </c>
      <c r="K43" s="45">
        <f t="shared" si="8"/>
        <v>0.001070138888888889</v>
      </c>
      <c r="L43" s="8" t="str">
        <f t="shared" si="9"/>
        <v>SC Start Karlovy Vary</v>
      </c>
    </row>
    <row r="44" spans="1:12" ht="12.75">
      <c r="A44" s="16">
        <v>100</v>
      </c>
      <c r="B44" s="17" t="s">
        <v>65</v>
      </c>
      <c r="C44" s="18">
        <v>2010</v>
      </c>
      <c r="D44" s="17" t="s">
        <v>71</v>
      </c>
      <c r="E44" s="38">
        <v>0.0011288194444444447</v>
      </c>
      <c r="F44" s="2" t="s">
        <v>13</v>
      </c>
      <c r="H44" s="2">
        <f t="shared" si="7"/>
        <v>100</v>
      </c>
      <c r="I44" s="8" t="str">
        <f t="shared" si="7"/>
        <v>Sitková Vanda</v>
      </c>
      <c r="J44" s="2">
        <f t="shared" si="7"/>
        <v>2010</v>
      </c>
      <c r="K44" s="45">
        <f t="shared" si="8"/>
        <v>0.0011288194444444447</v>
      </c>
      <c r="L44" s="8" t="str">
        <f t="shared" si="9"/>
        <v>SC Start Karlovy Vary</v>
      </c>
    </row>
    <row r="45" spans="1:12" ht="12.75">
      <c r="A45" s="16">
        <v>156</v>
      </c>
      <c r="B45" s="17" t="s">
        <v>67</v>
      </c>
      <c r="C45" s="18">
        <v>2009</v>
      </c>
      <c r="D45" s="17" t="s">
        <v>71</v>
      </c>
      <c r="E45" s="38">
        <v>0.001138425925925926</v>
      </c>
      <c r="F45" s="2" t="s">
        <v>14</v>
      </c>
      <c r="H45" s="2">
        <f t="shared" si="7"/>
        <v>156</v>
      </c>
      <c r="I45" s="8" t="str">
        <f t="shared" si="7"/>
        <v>Nováčková Ema</v>
      </c>
      <c r="J45" s="2">
        <f t="shared" si="7"/>
        <v>2009</v>
      </c>
      <c r="K45" s="45">
        <f t="shared" si="8"/>
        <v>0.001138425925925926</v>
      </c>
      <c r="L45" s="8" t="str">
        <f t="shared" si="9"/>
        <v>SC Start Karlovy Vary</v>
      </c>
    </row>
    <row r="46" spans="1:12" ht="12.75">
      <c r="A46" s="16">
        <v>99</v>
      </c>
      <c r="B46" s="17" t="s">
        <v>64</v>
      </c>
      <c r="C46" s="18">
        <v>2010</v>
      </c>
      <c r="D46" s="17" t="s">
        <v>71</v>
      </c>
      <c r="E46" s="38">
        <v>0.0012207175925925925</v>
      </c>
      <c r="F46" s="2" t="s">
        <v>15</v>
      </c>
      <c r="H46" s="2">
        <f t="shared" si="7"/>
        <v>99</v>
      </c>
      <c r="I46" s="8" t="str">
        <f t="shared" si="7"/>
        <v>Karpowitzová Anna</v>
      </c>
      <c r="J46" s="2">
        <f t="shared" si="7"/>
        <v>2010</v>
      </c>
      <c r="K46" s="45">
        <f t="shared" si="8"/>
        <v>0.0012207175925925925</v>
      </c>
      <c r="L46" s="8" t="str">
        <f t="shared" si="9"/>
        <v>SC Start Karlovy Vary</v>
      </c>
    </row>
    <row r="47" spans="1:12" ht="12.75">
      <c r="A47" s="16">
        <v>167</v>
      </c>
      <c r="B47" s="17" t="s">
        <v>86</v>
      </c>
      <c r="C47" s="18">
        <v>2008</v>
      </c>
      <c r="D47" s="17" t="s">
        <v>73</v>
      </c>
      <c r="E47" s="38">
        <v>0.0013931712962962962</v>
      </c>
      <c r="F47" s="2" t="s">
        <v>16</v>
      </c>
      <c r="H47" s="2">
        <f t="shared" si="7"/>
        <v>167</v>
      </c>
      <c r="I47" s="8" t="str">
        <f t="shared" si="7"/>
        <v>Šindelářová Anastázie</v>
      </c>
      <c r="J47" s="2">
        <f t="shared" si="7"/>
        <v>2008</v>
      </c>
      <c r="K47" s="45">
        <f t="shared" si="8"/>
        <v>0.0013931712962962962</v>
      </c>
      <c r="L47" s="8" t="str">
        <f t="shared" si="9"/>
        <v>Slavoj Bečov</v>
      </c>
    </row>
    <row r="48" spans="1:12" ht="12.75">
      <c r="A48" s="16">
        <v>183</v>
      </c>
      <c r="B48" s="17" t="s">
        <v>109</v>
      </c>
      <c r="C48" s="18">
        <v>2008</v>
      </c>
      <c r="D48" s="17" t="s">
        <v>73</v>
      </c>
      <c r="E48" s="38" t="s">
        <v>129</v>
      </c>
      <c r="F48" s="2" t="s">
        <v>17</v>
      </c>
      <c r="H48" s="2">
        <f t="shared" si="7"/>
        <v>183</v>
      </c>
      <c r="I48" s="8" t="str">
        <f t="shared" si="7"/>
        <v>Šindelářová Marie</v>
      </c>
      <c r="J48" s="2">
        <f t="shared" si="7"/>
        <v>2008</v>
      </c>
      <c r="K48" s="45" t="str">
        <f t="shared" si="8"/>
        <v>DNF</v>
      </c>
      <c r="L48" s="8" t="str">
        <f t="shared" si="9"/>
        <v>Slavoj Bečov</v>
      </c>
    </row>
    <row r="49" spans="1:12" ht="13.5" thickBot="1">
      <c r="A49" s="19">
        <v>158</v>
      </c>
      <c r="B49" s="20" t="s">
        <v>68</v>
      </c>
      <c r="C49" s="21">
        <v>2009</v>
      </c>
      <c r="D49" s="20" t="s">
        <v>71</v>
      </c>
      <c r="E49" s="43" t="s">
        <v>130</v>
      </c>
      <c r="F49" s="2" t="s">
        <v>8</v>
      </c>
      <c r="H49" s="2">
        <f t="shared" si="7"/>
        <v>158</v>
      </c>
      <c r="I49" s="8" t="str">
        <f t="shared" si="7"/>
        <v>Adamcová Berenika</v>
      </c>
      <c r="J49" s="2">
        <f t="shared" si="7"/>
        <v>2009</v>
      </c>
      <c r="K49" s="45" t="str">
        <f t="shared" si="8"/>
        <v>DNS</v>
      </c>
      <c r="L49" s="8" t="str">
        <f t="shared" si="9"/>
        <v>SC Start Karlovy Vary</v>
      </c>
    </row>
    <row r="50" ht="13.5" thickTop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L25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7.50390625" style="0" customWidth="1"/>
    <col min="3" max="3" width="12.375" style="0" customWidth="1"/>
    <col min="4" max="4" width="20.625" style="0" customWidth="1"/>
    <col min="5" max="5" width="10.00390625" style="0" customWidth="1"/>
    <col min="6" max="6" width="7.50390625" style="0" customWidth="1"/>
    <col min="7" max="7" width="6.00390625" style="0" hidden="1" customWidth="1"/>
    <col min="9" max="9" width="27.50390625" style="0" customWidth="1"/>
    <col min="11" max="11" width="10.875" style="0" customWidth="1"/>
    <col min="12" max="12" width="20.50390625" style="0" customWidth="1"/>
  </cols>
  <sheetData>
    <row r="1" spans="1:12" ht="15">
      <c r="A1" s="35" t="s">
        <v>26</v>
      </c>
      <c r="B1" s="11"/>
      <c r="C1" s="11"/>
      <c r="D1" s="11"/>
      <c r="E1" s="11"/>
      <c r="F1" s="6" t="str">
        <f>A1</f>
        <v>65. ročník</v>
      </c>
      <c r="G1" s="1"/>
      <c r="H1" s="1"/>
      <c r="I1" s="1"/>
      <c r="J1" s="1"/>
      <c r="K1" s="1"/>
      <c r="L1" s="1"/>
    </row>
    <row r="2" spans="1:12" ht="17.25">
      <c r="A2" s="36" t="s">
        <v>23</v>
      </c>
      <c r="B2" s="11"/>
      <c r="C2" s="11"/>
      <c r="D2" s="11"/>
      <c r="E2" s="11"/>
      <c r="F2" s="5" t="str">
        <f>A2</f>
        <v>Běh kolem Tří rybníků</v>
      </c>
      <c r="G2" s="1"/>
      <c r="H2" s="1"/>
      <c r="I2" s="1"/>
      <c r="J2" s="1"/>
      <c r="K2" s="1"/>
      <c r="L2" s="1"/>
    </row>
    <row r="3" spans="1:12" ht="15">
      <c r="A3" s="10" t="s">
        <v>27</v>
      </c>
      <c r="B3" s="11"/>
      <c r="C3" s="11"/>
      <c r="D3" s="11"/>
      <c r="E3" s="11"/>
      <c r="F3" s="7" t="str">
        <f>A3</f>
        <v>Bečov nad Teplou, 16. září 2018</v>
      </c>
      <c r="G3" s="1"/>
      <c r="H3" s="1"/>
      <c r="I3" s="1"/>
      <c r="J3" s="1"/>
      <c r="K3" s="1"/>
      <c r="L3" s="1"/>
    </row>
    <row r="4" spans="1:12" ht="10.5" customHeight="1">
      <c r="A4" s="37"/>
      <c r="B4" s="11"/>
      <c r="C4" s="11"/>
      <c r="D4" s="11"/>
      <c r="E4" s="11"/>
      <c r="F4" s="4"/>
      <c r="G4" s="1"/>
      <c r="H4" s="1"/>
      <c r="I4" s="1"/>
      <c r="J4" s="1"/>
      <c r="K4" s="1"/>
      <c r="L4" s="1"/>
    </row>
    <row r="5" spans="1:12" ht="15">
      <c r="A5" s="35" t="s">
        <v>4</v>
      </c>
      <c r="B5" s="11"/>
      <c r="C5" s="11"/>
      <c r="D5" s="11"/>
      <c r="E5" s="11"/>
      <c r="F5" s="6" t="s">
        <v>20</v>
      </c>
      <c r="G5" s="1"/>
      <c r="H5" s="1"/>
      <c r="I5" s="1"/>
      <c r="J5" s="1"/>
      <c r="K5" s="1"/>
      <c r="L5" s="1"/>
    </row>
    <row r="6" spans="1:12" ht="9.75" customHeight="1">
      <c r="A6" s="35"/>
      <c r="B6" s="11"/>
      <c r="C6" s="11"/>
      <c r="D6" s="11"/>
      <c r="E6" s="11"/>
      <c r="F6" s="6"/>
      <c r="G6" s="1"/>
      <c r="H6" s="1"/>
      <c r="I6" s="1"/>
      <c r="J6" s="1"/>
      <c r="K6" s="1"/>
      <c r="L6" s="1"/>
    </row>
    <row r="7" spans="1:12" ht="15">
      <c r="A7" s="10" t="s">
        <v>42</v>
      </c>
      <c r="B7" s="11"/>
      <c r="C7" s="11"/>
      <c r="D7" s="11"/>
      <c r="E7" s="11"/>
      <c r="F7" s="7" t="str">
        <f>A7</f>
        <v>kategorie:  mladší žáci - 950 m   11 - 12 let, r. 2006 - 2007</v>
      </c>
      <c r="G7" s="1"/>
      <c r="H7" s="1"/>
      <c r="I7" s="1"/>
      <c r="J7" s="1"/>
      <c r="K7" s="1"/>
      <c r="L7" s="1"/>
    </row>
    <row r="8" spans="1:5" ht="7.5" customHeight="1" thickBot="1">
      <c r="A8" s="11"/>
      <c r="B8" s="11"/>
      <c r="C8" s="11"/>
      <c r="D8" s="11"/>
      <c r="E8" s="11"/>
    </row>
    <row r="9" spans="1:12" ht="27" thickBot="1" thickTop="1">
      <c r="A9" s="12" t="s">
        <v>0</v>
      </c>
      <c r="B9" s="13" t="s">
        <v>1</v>
      </c>
      <c r="C9" s="14" t="s">
        <v>2</v>
      </c>
      <c r="D9" s="13" t="s">
        <v>3</v>
      </c>
      <c r="E9" s="15" t="s">
        <v>21</v>
      </c>
      <c r="F9" s="3" t="s">
        <v>5</v>
      </c>
      <c r="G9" s="3"/>
      <c r="H9" s="3" t="s">
        <v>0</v>
      </c>
      <c r="I9" s="3" t="s">
        <v>1</v>
      </c>
      <c r="J9" s="3" t="s">
        <v>2</v>
      </c>
      <c r="K9" s="3" t="s">
        <v>6</v>
      </c>
      <c r="L9" s="3" t="s">
        <v>3</v>
      </c>
    </row>
    <row r="10" spans="1:12" ht="13.5" thickTop="1">
      <c r="A10" s="16">
        <v>185</v>
      </c>
      <c r="B10" s="17" t="s">
        <v>110</v>
      </c>
      <c r="C10" s="18">
        <v>2007</v>
      </c>
      <c r="D10" s="17" t="s">
        <v>111</v>
      </c>
      <c r="E10" s="38">
        <v>0.0019069444444444444</v>
      </c>
      <c r="F10" s="2" t="s">
        <v>7</v>
      </c>
      <c r="H10" s="2">
        <f aca="true" t="shared" si="0" ref="H10:J13">A10</f>
        <v>185</v>
      </c>
      <c r="I10" s="8" t="str">
        <f t="shared" si="0"/>
        <v>Čepek Martin</v>
      </c>
      <c r="J10" s="2">
        <f t="shared" si="0"/>
        <v>2007</v>
      </c>
      <c r="K10" s="45">
        <f>E10</f>
        <v>0.0019069444444444444</v>
      </c>
      <c r="L10" s="8" t="str">
        <f>D10</f>
        <v>Dukla Praha</v>
      </c>
    </row>
    <row r="11" spans="1:12" ht="12.75">
      <c r="A11" s="16">
        <v>190</v>
      </c>
      <c r="B11" s="17" t="s">
        <v>116</v>
      </c>
      <c r="C11" s="18">
        <v>2008</v>
      </c>
      <c r="D11" s="17" t="s">
        <v>73</v>
      </c>
      <c r="E11" s="38">
        <v>0.001950925925925926</v>
      </c>
      <c r="F11" s="2" t="s">
        <v>9</v>
      </c>
      <c r="H11" s="2">
        <f t="shared" si="0"/>
        <v>190</v>
      </c>
      <c r="I11" s="8" t="str">
        <f t="shared" si="0"/>
        <v>Turek Jakub</v>
      </c>
      <c r="J11" s="2">
        <f t="shared" si="0"/>
        <v>2008</v>
      </c>
      <c r="K11" s="45">
        <f>E11</f>
        <v>0.001950925925925926</v>
      </c>
      <c r="L11" s="8" t="str">
        <f>D11</f>
        <v>Slavoj Bečov</v>
      </c>
    </row>
    <row r="12" spans="1:12" ht="12.75">
      <c r="A12" s="16">
        <v>178</v>
      </c>
      <c r="B12" s="17" t="s">
        <v>101</v>
      </c>
      <c r="C12" s="18">
        <v>2007</v>
      </c>
      <c r="D12" s="17" t="s">
        <v>73</v>
      </c>
      <c r="E12" s="38">
        <v>0.0023126157407407405</v>
      </c>
      <c r="F12" s="2" t="s">
        <v>10</v>
      </c>
      <c r="H12" s="2">
        <f t="shared" si="0"/>
        <v>178</v>
      </c>
      <c r="I12" s="8" t="str">
        <f t="shared" si="0"/>
        <v>Válak Dan</v>
      </c>
      <c r="J12" s="2">
        <f t="shared" si="0"/>
        <v>2007</v>
      </c>
      <c r="K12" s="45">
        <f>E12</f>
        <v>0.0023126157407407405</v>
      </c>
      <c r="L12" s="8" t="str">
        <f>D12</f>
        <v>Slavoj Bečov</v>
      </c>
    </row>
    <row r="13" spans="1:12" ht="13.5" thickBot="1">
      <c r="A13" s="19">
        <v>170</v>
      </c>
      <c r="B13" s="20" t="s">
        <v>89</v>
      </c>
      <c r="C13" s="21">
        <v>2011</v>
      </c>
      <c r="D13" s="20" t="s">
        <v>91</v>
      </c>
      <c r="E13" s="43">
        <v>0.002328240740740741</v>
      </c>
      <c r="F13" s="2" t="s">
        <v>11</v>
      </c>
      <c r="H13" s="2">
        <f t="shared" si="0"/>
        <v>170</v>
      </c>
      <c r="I13" s="8" t="str">
        <f t="shared" si="0"/>
        <v>Andreovský Ferdinand</v>
      </c>
      <c r="J13" s="2">
        <f t="shared" si="0"/>
        <v>2011</v>
      </c>
      <c r="K13" s="45">
        <f>E13</f>
        <v>0.002328240740740741</v>
      </c>
      <c r="L13" s="8" t="str">
        <f>D13</f>
        <v>Triatlet Karlovy Vary</v>
      </c>
    </row>
    <row r="14" spans="1:11" ht="13.5" thickTop="1">
      <c r="A14" s="22"/>
      <c r="B14" s="23"/>
      <c r="C14" s="22"/>
      <c r="D14" s="23"/>
      <c r="E14" s="22"/>
      <c r="F14" s="2"/>
      <c r="H14" s="2"/>
      <c r="J14" s="2"/>
      <c r="K14" s="2"/>
    </row>
    <row r="15" spans="1:12" ht="15">
      <c r="A15" s="10" t="s">
        <v>43</v>
      </c>
      <c r="B15" s="11"/>
      <c r="C15" s="11"/>
      <c r="D15" s="11"/>
      <c r="E15" s="11"/>
      <c r="F15" s="7" t="str">
        <f>A15</f>
        <v>kategorie:  mladší žákyně - 950 m   11 - 12 let, r. 2006 - 2007</v>
      </c>
      <c r="G15" s="1"/>
      <c r="H15" s="1"/>
      <c r="I15" s="1"/>
      <c r="J15" s="1"/>
      <c r="K15" s="1"/>
      <c r="L15" s="1"/>
    </row>
    <row r="16" spans="1:5" ht="7.5" customHeight="1" thickBot="1">
      <c r="A16" s="11"/>
      <c r="B16" s="11"/>
      <c r="C16" s="11"/>
      <c r="D16" s="11"/>
      <c r="E16" s="11"/>
    </row>
    <row r="17" spans="1:12" ht="27" thickBot="1" thickTop="1">
      <c r="A17" s="12" t="s">
        <v>0</v>
      </c>
      <c r="B17" s="13" t="s">
        <v>1</v>
      </c>
      <c r="C17" s="14" t="s">
        <v>2</v>
      </c>
      <c r="D17" s="13" t="s">
        <v>3</v>
      </c>
      <c r="E17" s="15" t="s">
        <v>21</v>
      </c>
      <c r="F17" s="3" t="s">
        <v>5</v>
      </c>
      <c r="G17" s="3"/>
      <c r="H17" s="3" t="s">
        <v>0</v>
      </c>
      <c r="I17" s="3" t="s">
        <v>1</v>
      </c>
      <c r="J17" s="3" t="s">
        <v>2</v>
      </c>
      <c r="K17" s="3" t="s">
        <v>6</v>
      </c>
      <c r="L17" s="3" t="s">
        <v>3</v>
      </c>
    </row>
    <row r="18" spans="1:12" ht="13.5" thickTop="1">
      <c r="A18" s="16">
        <v>169</v>
      </c>
      <c r="B18" s="17" t="s">
        <v>88</v>
      </c>
      <c r="C18" s="18">
        <v>2008</v>
      </c>
      <c r="D18" s="17" t="s">
        <v>91</v>
      </c>
      <c r="E18" s="38">
        <v>0.002333101851851852</v>
      </c>
      <c r="F18" s="2" t="s">
        <v>7</v>
      </c>
      <c r="H18" s="2">
        <f aca="true" t="shared" si="1" ref="H18:J19">A18</f>
        <v>169</v>
      </c>
      <c r="I18" s="8" t="str">
        <f t="shared" si="1"/>
        <v>Andreovská Gréta</v>
      </c>
      <c r="J18" s="2">
        <f t="shared" si="1"/>
        <v>2008</v>
      </c>
      <c r="K18" s="45">
        <f>E18</f>
        <v>0.002333101851851852</v>
      </c>
      <c r="L18" s="8" t="str">
        <f>D18</f>
        <v>Triatlet Karlovy Vary</v>
      </c>
    </row>
    <row r="19" spans="1:12" ht="13.5" thickBot="1">
      <c r="A19" s="19">
        <v>161</v>
      </c>
      <c r="B19" s="20" t="s">
        <v>70</v>
      </c>
      <c r="C19" s="21">
        <v>2006</v>
      </c>
      <c r="D19" s="20" t="s">
        <v>71</v>
      </c>
      <c r="E19" s="43">
        <v>0.0023508101851851854</v>
      </c>
      <c r="F19" s="2" t="s">
        <v>9</v>
      </c>
      <c r="H19" s="2">
        <f t="shared" si="1"/>
        <v>161</v>
      </c>
      <c r="I19" s="8" t="str">
        <f t="shared" si="1"/>
        <v>Košinová Amálie</v>
      </c>
      <c r="J19" s="2">
        <f t="shared" si="1"/>
        <v>2006</v>
      </c>
      <c r="K19" s="45">
        <f>E19</f>
        <v>0.0023508101851851854</v>
      </c>
      <c r="L19" s="8" t="str">
        <f>D19</f>
        <v>SC Start Karlovy Vary</v>
      </c>
    </row>
    <row r="20" ht="13.5" thickTop="1">
      <c r="A20" s="2"/>
    </row>
    <row r="21" spans="1:12" ht="15">
      <c r="A21" s="10" t="s">
        <v>44</v>
      </c>
      <c r="B21" s="11"/>
      <c r="C21" s="11"/>
      <c r="D21" s="11"/>
      <c r="E21" s="11"/>
      <c r="F21" s="7" t="str">
        <f>A21</f>
        <v>kategorie:  starší žáci - 1500 m   13 - 14 let, r. 2004 - 2005</v>
      </c>
      <c r="G21" s="1"/>
      <c r="H21" s="1"/>
      <c r="I21" s="1"/>
      <c r="J21" s="1"/>
      <c r="K21" s="1"/>
      <c r="L21" s="1"/>
    </row>
    <row r="22" spans="1:5" ht="7.5" customHeight="1" thickBot="1">
      <c r="A22" s="11"/>
      <c r="B22" s="11"/>
      <c r="C22" s="11"/>
      <c r="D22" s="11"/>
      <c r="E22" s="11"/>
    </row>
    <row r="23" spans="1:12" ht="27" thickBot="1" thickTop="1">
      <c r="A23" s="12" t="s">
        <v>0</v>
      </c>
      <c r="B23" s="13" t="s">
        <v>1</v>
      </c>
      <c r="C23" s="14" t="s">
        <v>2</v>
      </c>
      <c r="D23" s="13" t="s">
        <v>3</v>
      </c>
      <c r="E23" s="15" t="s">
        <v>21</v>
      </c>
      <c r="F23" s="3" t="s">
        <v>5</v>
      </c>
      <c r="G23" s="3"/>
      <c r="H23" s="3" t="s">
        <v>0</v>
      </c>
      <c r="I23" s="3" t="s">
        <v>1</v>
      </c>
      <c r="J23" s="3" t="s">
        <v>2</v>
      </c>
      <c r="K23" s="3" t="s">
        <v>6</v>
      </c>
      <c r="L23" s="3" t="s">
        <v>3</v>
      </c>
    </row>
    <row r="24" spans="1:12" ht="13.5" thickTop="1">
      <c r="A24" s="16">
        <v>165</v>
      </c>
      <c r="B24" s="17" t="s">
        <v>83</v>
      </c>
      <c r="C24" s="18">
        <v>2004</v>
      </c>
      <c r="D24" s="17" t="s">
        <v>84</v>
      </c>
      <c r="E24" s="38">
        <v>0.0061252314814814815</v>
      </c>
      <c r="F24" s="2" t="s">
        <v>7</v>
      </c>
      <c r="H24" s="2">
        <f aca="true" t="shared" si="2" ref="H24:J25">A24</f>
        <v>165</v>
      </c>
      <c r="I24" s="8" t="str">
        <f t="shared" si="2"/>
        <v>Brázda Martin</v>
      </c>
      <c r="J24" s="2">
        <f t="shared" si="2"/>
        <v>2004</v>
      </c>
      <c r="K24" s="45">
        <f>E24</f>
        <v>0.0061252314814814815</v>
      </c>
      <c r="L24" s="8" t="str">
        <f>D24</f>
        <v>Útvina</v>
      </c>
    </row>
    <row r="25" spans="1:12" ht="13.5" thickBot="1">
      <c r="A25" s="19">
        <v>166</v>
      </c>
      <c r="B25" s="20" t="s">
        <v>85</v>
      </c>
      <c r="C25" s="21">
        <v>2004</v>
      </c>
      <c r="D25" s="20" t="s">
        <v>84</v>
      </c>
      <c r="E25" s="43">
        <v>0.006452430555555555</v>
      </c>
      <c r="F25" s="2" t="s">
        <v>9</v>
      </c>
      <c r="H25" s="2">
        <f t="shared" si="2"/>
        <v>166</v>
      </c>
      <c r="I25" s="8" t="str">
        <f t="shared" si="2"/>
        <v>Větrovec Maxim</v>
      </c>
      <c r="J25" s="2">
        <f t="shared" si="2"/>
        <v>2004</v>
      </c>
      <c r="K25" s="45">
        <f>E25</f>
        <v>0.006452430555555555</v>
      </c>
      <c r="L25" s="8" t="str">
        <f>D25</f>
        <v>Útvina</v>
      </c>
    </row>
    <row r="26" ht="13.5" thickTop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Špak</dc:creator>
  <cp:keywords/>
  <dc:description/>
  <cp:lastModifiedBy>olgah</cp:lastModifiedBy>
  <cp:lastPrinted>2018-09-16T11:20:04Z</cp:lastPrinted>
  <dcterms:created xsi:type="dcterms:W3CDTF">2001-09-13T06:14:30Z</dcterms:created>
  <dcterms:modified xsi:type="dcterms:W3CDTF">2018-09-17T15:19:58Z</dcterms:modified>
  <cp:category/>
  <cp:version/>
  <cp:contentType/>
  <cp:contentStatus/>
</cp:coreProperties>
</file>