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acovni\KS2021\"/>
    </mc:Choice>
  </mc:AlternateContent>
  <bookViews>
    <workbookView xWindow="0" yWindow="0" windowWidth="19512" windowHeight="7152" activeTab="2"/>
  </bookViews>
  <sheets>
    <sheet name="Zdroj" sheetId="1" r:id="rId1"/>
    <sheet name="Startovka M" sheetId="4" r:id="rId2"/>
    <sheet name="Startovka Z" sheetId="5" r:id="rId3"/>
    <sheet name="MHD" sheetId="7" r:id="rId4"/>
    <sheet name="ZHD" sheetId="8" r:id="rId5"/>
    <sheet name="M1FHD" sheetId="10" r:id="rId6"/>
    <sheet name="M2FHD" sheetId="11" r:id="rId7"/>
    <sheet name="M3FHD" sheetId="12" r:id="rId8"/>
    <sheet name="Z1FHD" sheetId="9" r:id="rId9"/>
    <sheet name="Z2FHD" sheetId="13" r:id="rId10"/>
  </sheets>
  <calcPr calcId="162913"/>
</workbook>
</file>

<file path=xl/calcChain.xml><?xml version="1.0" encoding="utf-8"?>
<calcChain xmlns="http://schemas.openxmlformats.org/spreadsheetml/2006/main">
  <c r="F10" i="12" l="1"/>
  <c r="F9" i="12"/>
  <c r="F8" i="12"/>
  <c r="F7" i="12"/>
  <c r="F6" i="12"/>
  <c r="F5" i="12"/>
  <c r="F4" i="12"/>
  <c r="F3" i="12"/>
  <c r="F2" i="12"/>
  <c r="F9" i="11"/>
  <c r="F8" i="11"/>
  <c r="F7" i="11"/>
  <c r="F6" i="11"/>
  <c r="F5" i="11"/>
  <c r="F4" i="11"/>
  <c r="F3" i="11"/>
  <c r="F2" i="11"/>
  <c r="F7" i="10"/>
  <c r="F6" i="10"/>
  <c r="F5" i="10"/>
  <c r="F4" i="10"/>
  <c r="F3" i="10"/>
  <c r="F2" i="10"/>
  <c r="F17" i="7"/>
  <c r="F16" i="7"/>
  <c r="F14" i="7"/>
  <c r="F12" i="7"/>
  <c r="F8" i="7"/>
  <c r="F13" i="7"/>
  <c r="F9" i="7"/>
  <c r="F6" i="7"/>
  <c r="F4" i="7"/>
  <c r="F15" i="7"/>
  <c r="F11" i="7"/>
  <c r="F10" i="7"/>
  <c r="F7" i="7"/>
  <c r="F5" i="7"/>
  <c r="F3" i="7"/>
  <c r="F2" i="7"/>
  <c r="F3" i="8"/>
  <c r="F2" i="8"/>
  <c r="F5" i="13"/>
  <c r="F4" i="13"/>
  <c r="F3" i="13"/>
  <c r="F2" i="13"/>
  <c r="F2" i="9"/>
  <c r="G16" i="4" l="1"/>
  <c r="G2" i="4"/>
  <c r="G31" i="4"/>
  <c r="G23" i="4"/>
  <c r="G34" i="4"/>
  <c r="G18" i="4"/>
  <c r="G6" i="4"/>
  <c r="G13" i="4"/>
  <c r="G11" i="4"/>
  <c r="G30" i="4"/>
  <c r="G29" i="4"/>
  <c r="G33" i="4"/>
  <c r="G32" i="4"/>
  <c r="H6" i="5"/>
  <c r="G22" i="4"/>
  <c r="G8" i="4"/>
  <c r="G21" i="4"/>
  <c r="G3" i="4"/>
  <c r="H4" i="5"/>
  <c r="H3" i="5"/>
  <c r="H2" i="5"/>
  <c r="H8" i="5"/>
  <c r="H7" i="5"/>
  <c r="H5" i="5"/>
  <c r="G26" i="4"/>
  <c r="G12" i="4"/>
  <c r="G9" i="4"/>
  <c r="G4" i="4"/>
  <c r="G39" i="4"/>
  <c r="G10" i="4"/>
  <c r="G36" i="4"/>
  <c r="G38" i="4"/>
  <c r="G35" i="4"/>
  <c r="G5" i="4"/>
  <c r="G7" i="4"/>
  <c r="G20" i="4"/>
  <c r="G19" i="4"/>
  <c r="G40" i="4"/>
  <c r="G28" i="4"/>
  <c r="G25" i="4"/>
  <c r="G37" i="4"/>
  <c r="G27" i="4"/>
  <c r="G17" i="4"/>
  <c r="G15" i="4"/>
  <c r="G14" i="4"/>
  <c r="G24" i="4"/>
</calcChain>
</file>

<file path=xl/sharedStrings.xml><?xml version="1.0" encoding="utf-8"?>
<sst xmlns="http://schemas.openxmlformats.org/spreadsheetml/2006/main" count="608" uniqueCount="173">
  <si>
    <t>Jméno</t>
  </si>
  <si>
    <t>Příjmení</t>
  </si>
  <si>
    <t>Sportovní klub</t>
  </si>
  <si>
    <t>Ročník</t>
  </si>
  <si>
    <t>Jiří</t>
  </si>
  <si>
    <t>Krůdl</t>
  </si>
  <si>
    <t>WITTE Bike Team</t>
  </si>
  <si>
    <t>Bike a běh Ostrov</t>
  </si>
  <si>
    <t>Ivan</t>
  </si>
  <si>
    <t>Michal</t>
  </si>
  <si>
    <t>Martina</t>
  </si>
  <si>
    <t>Kožák</t>
  </si>
  <si>
    <t>Jana</t>
  </si>
  <si>
    <t>Petr</t>
  </si>
  <si>
    <t>Triatlet Karlovy Vary</t>
  </si>
  <si>
    <t>Šilhan</t>
  </si>
  <si>
    <t>Lenka</t>
  </si>
  <si>
    <t>Kůsová</t>
  </si>
  <si>
    <t>Oplt</t>
  </si>
  <si>
    <t>Navrátil</t>
  </si>
  <si>
    <t>Rozběhnito.cz</t>
  </si>
  <si>
    <t>Martin</t>
  </si>
  <si>
    <t>Číslo</t>
  </si>
  <si>
    <t>SHORT</t>
  </si>
  <si>
    <t>LONG</t>
  </si>
  <si>
    <t>Placeno</t>
  </si>
  <si>
    <t>Čas</t>
  </si>
  <si>
    <t>Kategorie</t>
  </si>
  <si>
    <t>X</t>
  </si>
  <si>
    <t>VLAK</t>
  </si>
  <si>
    <t>Klára</t>
  </si>
  <si>
    <t>Milan</t>
  </si>
  <si>
    <t xml:space="preserve">Romana </t>
  </si>
  <si>
    <t xml:space="preserve">PĂ¶plová </t>
  </si>
  <si>
    <t>Václav</t>
  </si>
  <si>
    <t xml:space="preserve">Ondřej </t>
  </si>
  <si>
    <t>Kilpi Kome Klub</t>
  </si>
  <si>
    <t>Jaroslav</t>
  </si>
  <si>
    <t>Lubomír</t>
  </si>
  <si>
    <t>Bašus</t>
  </si>
  <si>
    <t>Kolová</t>
  </si>
  <si>
    <t>Čočková</t>
  </si>
  <si>
    <t>Urgence kontakt</t>
  </si>
  <si>
    <t>m</t>
  </si>
  <si>
    <t>50+</t>
  </si>
  <si>
    <t>40-49</t>
  </si>
  <si>
    <t>do 39</t>
  </si>
  <si>
    <t>35+</t>
  </si>
  <si>
    <t>do 34</t>
  </si>
  <si>
    <t>M3</t>
  </si>
  <si>
    <t>M2</t>
  </si>
  <si>
    <t>M1</t>
  </si>
  <si>
    <t>Z2</t>
  </si>
  <si>
    <t>Z1</t>
  </si>
  <si>
    <t>nar&lt;=1971</t>
  </si>
  <si>
    <t>nar. 1972-1981</t>
  </si>
  <si>
    <t>nar. &gt; = 1982</t>
  </si>
  <si>
    <t>nar &lt; = 1986</t>
  </si>
  <si>
    <t>nar &gt; = 1987</t>
  </si>
  <si>
    <t>Jan</t>
  </si>
  <si>
    <t>Triatlet KV</t>
  </si>
  <si>
    <t>Andrea</t>
  </si>
  <si>
    <t>Kule</t>
  </si>
  <si>
    <t>Pupkani KV</t>
  </si>
  <si>
    <t>Novotný</t>
  </si>
  <si>
    <t>Antoš</t>
  </si>
  <si>
    <t>SRTG Rokycany</t>
  </si>
  <si>
    <t>Full-HD muži 40-49</t>
  </si>
  <si>
    <t xml:space="preserve">Schütze </t>
  </si>
  <si>
    <t>Full-HD muži 18-39</t>
  </si>
  <si>
    <t xml:space="preserve">Tomáš </t>
  </si>
  <si>
    <t xml:space="preserve">Masopust </t>
  </si>
  <si>
    <t xml:space="preserve">KILPI KOME KLUB </t>
  </si>
  <si>
    <t>Karel</t>
  </si>
  <si>
    <t>Jabornik</t>
  </si>
  <si>
    <t>SK Babice</t>
  </si>
  <si>
    <t>Nela</t>
  </si>
  <si>
    <t>Kristenová</t>
  </si>
  <si>
    <t>Full-HD ženy 35+</t>
  </si>
  <si>
    <t>Havlíček</t>
  </si>
  <si>
    <t>ACES Team K.Vary</t>
  </si>
  <si>
    <t>HD muži</t>
  </si>
  <si>
    <t>Lhota</t>
  </si>
  <si>
    <t xml:space="preserve">No club Cheb </t>
  </si>
  <si>
    <t>Stanislav</t>
  </si>
  <si>
    <t>Zelenka</t>
  </si>
  <si>
    <t>KadaĹ</t>
  </si>
  <si>
    <t xml:space="preserve">ŠAK CHODOV </t>
  </si>
  <si>
    <t xml:space="preserve">Lubinová </t>
  </si>
  <si>
    <t xml:space="preserve">SC Start KV </t>
  </si>
  <si>
    <t>Popek</t>
  </si>
  <si>
    <t>BK Ludgeřovice</t>
  </si>
  <si>
    <t xml:space="preserve">Lukáš </t>
  </si>
  <si>
    <t>Balik</t>
  </si>
  <si>
    <t xml:space="preserve">Balici Chomutov </t>
  </si>
  <si>
    <t>Taušek</t>
  </si>
  <si>
    <t>oklikou na pivo</t>
  </si>
  <si>
    <t>Lain</t>
  </si>
  <si>
    <t xml:space="preserve">Vrábel </t>
  </si>
  <si>
    <t>Full-HD muži 50+</t>
  </si>
  <si>
    <t xml:space="preserve">Jiří </t>
  </si>
  <si>
    <t>Baljent</t>
  </si>
  <si>
    <t xml:space="preserve">ŠAK Chodov </t>
  </si>
  <si>
    <t xml:space="preserve">Michal </t>
  </si>
  <si>
    <t>Triatlet K.Vary</t>
  </si>
  <si>
    <t>Barbora</t>
  </si>
  <si>
    <t>Hovorková</t>
  </si>
  <si>
    <t xml:space="preserve">USK Akademik Cheb </t>
  </si>
  <si>
    <t>Full-HD ženy 18-34</t>
  </si>
  <si>
    <t xml:space="preserve">Lubomír </t>
  </si>
  <si>
    <t xml:space="preserve">Malý </t>
  </si>
  <si>
    <t xml:space="preserve">Rozběháme Karlovy Vary </t>
  </si>
  <si>
    <t>David</t>
  </si>
  <si>
    <t>Provazník</t>
  </si>
  <si>
    <t>Provazníková</t>
  </si>
  <si>
    <t>HD ženy</t>
  </si>
  <si>
    <t>Tom</t>
  </si>
  <si>
    <t>Tvaroužek</t>
  </si>
  <si>
    <t>New Roll Runners</t>
  </si>
  <si>
    <t xml:space="preserve">Dominika </t>
  </si>
  <si>
    <t xml:space="preserve">Dvořákova </t>
  </si>
  <si>
    <t>Penková</t>
  </si>
  <si>
    <t>Zelená</t>
  </si>
  <si>
    <t>Penk</t>
  </si>
  <si>
    <t xml:space="preserve">Marek </t>
  </si>
  <si>
    <t xml:space="preserve">Macháček </t>
  </si>
  <si>
    <t xml:space="preserve">Triatlet Karlovy Vary </t>
  </si>
  <si>
    <t>Lundák</t>
  </si>
  <si>
    <t>VAŠE LIGA</t>
  </si>
  <si>
    <t>Děbnár</t>
  </si>
  <si>
    <t>KILPI KOME KLUB</t>
  </si>
  <si>
    <t>Marek</t>
  </si>
  <si>
    <t>Váša</t>
  </si>
  <si>
    <t>Gender</t>
  </si>
  <si>
    <t>Filip</t>
  </si>
  <si>
    <t>Meduna</t>
  </si>
  <si>
    <t>SKOB Ostrov</t>
  </si>
  <si>
    <t>Zdeněk</t>
  </si>
  <si>
    <t>Juptner</t>
  </si>
  <si>
    <t>USK Akademik</t>
  </si>
  <si>
    <t>Valjent</t>
  </si>
  <si>
    <t>Šimek</t>
  </si>
  <si>
    <t>Kašpar running team</t>
  </si>
  <si>
    <t>Šimková</t>
  </si>
  <si>
    <t>Kašpaři running team</t>
  </si>
  <si>
    <t>Habart</t>
  </si>
  <si>
    <t>BKP K.V.</t>
  </si>
  <si>
    <t>Vladimír</t>
  </si>
  <si>
    <t>Zeldi</t>
  </si>
  <si>
    <t>Kolovák</t>
  </si>
  <si>
    <t>Jaroš</t>
  </si>
  <si>
    <t>Plzeňák</t>
  </si>
  <si>
    <t>Mario</t>
  </si>
  <si>
    <t>Medo</t>
  </si>
  <si>
    <t>Brat Slovák</t>
  </si>
  <si>
    <t>Marcel</t>
  </si>
  <si>
    <t>Šulej</t>
  </si>
  <si>
    <t>Nelahozeves</t>
  </si>
  <si>
    <t>Nejdečáci</t>
  </si>
  <si>
    <t>Andrejovský</t>
  </si>
  <si>
    <t>Triatlet K.V.</t>
  </si>
  <si>
    <t>Kadaň</t>
  </si>
  <si>
    <t>Dan</t>
  </si>
  <si>
    <t>Mokrusch</t>
  </si>
  <si>
    <t>Hájek</t>
  </si>
  <si>
    <t>Slávek</t>
  </si>
  <si>
    <t>Švejdar</t>
  </si>
  <si>
    <t>Bednář</t>
  </si>
  <si>
    <t>Libor</t>
  </si>
  <si>
    <t>Jirkovský</t>
  </si>
  <si>
    <t>Kuta</t>
  </si>
  <si>
    <t>Nejdečák</t>
  </si>
  <si>
    <t>SC Start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</si>
</sst>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8" fillId="33" borderId="0" xfId="0" applyFont="1" applyFill="1"/>
    <xf numFmtId="21" fontId="0" fillId="0" borderId="0" xfId="0" applyNumberFormat="1"/>
    <xf numFmtId="0" fontId="0" fillId="34" borderId="0" xfId="0" applyFill="1"/>
    <xf numFmtId="0" fontId="16" fillId="0" borderId="0" xfId="0" applyFont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>
      <selection activeCell="B35" sqref="B35"/>
    </sheetView>
  </sheetViews>
  <sheetFormatPr defaultRowHeight="14.4" x14ac:dyDescent="0.3"/>
  <cols>
    <col min="2" max="2" width="13.21875" bestFit="1" customWidth="1"/>
    <col min="3" max="3" width="22.6640625" bestFit="1" customWidth="1"/>
    <col min="4" max="4" width="17" bestFit="1" customWidth="1"/>
    <col min="5" max="5" width="12.44140625" bestFit="1" customWidth="1"/>
    <col min="10" max="10" width="14.33203125" customWidth="1"/>
  </cols>
  <sheetData>
    <row r="1" spans="1:11" x14ac:dyDescent="0.3">
      <c r="A1" t="s">
        <v>0</v>
      </c>
      <c r="B1" t="s">
        <v>1</v>
      </c>
      <c r="C1" t="s">
        <v>2</v>
      </c>
      <c r="D1" t="s">
        <v>27</v>
      </c>
      <c r="E1" t="s">
        <v>133</v>
      </c>
      <c r="F1" t="s">
        <v>3</v>
      </c>
    </row>
    <row r="2" spans="1:11" x14ac:dyDescent="0.3">
      <c r="A2" t="s">
        <v>37</v>
      </c>
      <c r="B2" t="s">
        <v>65</v>
      </c>
      <c r="C2" t="s">
        <v>66</v>
      </c>
      <c r="D2" t="s">
        <v>67</v>
      </c>
      <c r="E2" t="s">
        <v>43</v>
      </c>
      <c r="F2">
        <v>1973</v>
      </c>
      <c r="I2" s="4" t="s">
        <v>44</v>
      </c>
      <c r="J2" s="4" t="s">
        <v>54</v>
      </c>
      <c r="K2" s="4" t="s">
        <v>49</v>
      </c>
    </row>
    <row r="3" spans="1:11" x14ac:dyDescent="0.3">
      <c r="A3" t="s">
        <v>4</v>
      </c>
      <c r="B3" t="s">
        <v>5</v>
      </c>
      <c r="C3" t="s">
        <v>6</v>
      </c>
      <c r="D3" t="s">
        <v>67</v>
      </c>
      <c r="E3" t="s">
        <v>43</v>
      </c>
      <c r="F3">
        <v>1978</v>
      </c>
      <c r="I3" s="4" t="s">
        <v>45</v>
      </c>
      <c r="J3" s="4" t="s">
        <v>55</v>
      </c>
      <c r="K3" s="4" t="s">
        <v>50</v>
      </c>
    </row>
    <row r="4" spans="1:11" x14ac:dyDescent="0.3">
      <c r="A4" t="s">
        <v>35</v>
      </c>
      <c r="B4" t="s">
        <v>68</v>
      </c>
      <c r="C4" t="s">
        <v>6</v>
      </c>
      <c r="D4" t="s">
        <v>69</v>
      </c>
      <c r="E4" t="s">
        <v>43</v>
      </c>
      <c r="F4">
        <v>1985</v>
      </c>
      <c r="I4" s="4" t="s">
        <v>46</v>
      </c>
      <c r="J4" s="4" t="s">
        <v>56</v>
      </c>
      <c r="K4" s="4" t="s">
        <v>51</v>
      </c>
    </row>
    <row r="5" spans="1:11" x14ac:dyDescent="0.3">
      <c r="A5" t="s">
        <v>21</v>
      </c>
      <c r="B5" t="s">
        <v>62</v>
      </c>
      <c r="C5" t="s">
        <v>63</v>
      </c>
      <c r="D5" t="s">
        <v>67</v>
      </c>
      <c r="E5" t="s">
        <v>43</v>
      </c>
      <c r="F5">
        <v>1975</v>
      </c>
      <c r="I5" s="4"/>
      <c r="J5" s="4"/>
      <c r="K5" s="4"/>
    </row>
    <row r="6" spans="1:11" x14ac:dyDescent="0.3">
      <c r="A6" t="s">
        <v>70</v>
      </c>
      <c r="B6" t="s">
        <v>71</v>
      </c>
      <c r="C6" t="s">
        <v>72</v>
      </c>
      <c r="D6" t="s">
        <v>67</v>
      </c>
      <c r="E6" t="s">
        <v>43</v>
      </c>
      <c r="F6">
        <v>1974</v>
      </c>
      <c r="I6" s="4" t="s">
        <v>47</v>
      </c>
      <c r="J6" s="4" t="s">
        <v>57</v>
      </c>
      <c r="K6" s="4" t="s">
        <v>52</v>
      </c>
    </row>
    <row r="7" spans="1:11" x14ac:dyDescent="0.3">
      <c r="A7" t="s">
        <v>73</v>
      </c>
      <c r="B7" t="s">
        <v>74</v>
      </c>
      <c r="C7" t="s">
        <v>75</v>
      </c>
      <c r="D7" t="s">
        <v>67</v>
      </c>
      <c r="E7" t="s">
        <v>43</v>
      </c>
      <c r="F7">
        <v>1980</v>
      </c>
      <c r="I7" s="4" t="s">
        <v>48</v>
      </c>
      <c r="J7" s="4" t="s">
        <v>58</v>
      </c>
      <c r="K7" s="4" t="s">
        <v>53</v>
      </c>
    </row>
    <row r="8" spans="1:11" x14ac:dyDescent="0.3">
      <c r="A8" t="s">
        <v>38</v>
      </c>
      <c r="B8" t="s">
        <v>39</v>
      </c>
      <c r="C8" t="s">
        <v>40</v>
      </c>
      <c r="D8" t="s">
        <v>69</v>
      </c>
      <c r="E8" t="s">
        <v>43</v>
      </c>
      <c r="F8">
        <v>1984</v>
      </c>
    </row>
    <row r="9" spans="1:11" x14ac:dyDescent="0.3">
      <c r="A9" t="s">
        <v>9</v>
      </c>
      <c r="B9" t="s">
        <v>79</v>
      </c>
      <c r="C9" t="s">
        <v>80</v>
      </c>
      <c r="D9" t="s">
        <v>81</v>
      </c>
      <c r="E9" t="s">
        <v>43</v>
      </c>
      <c r="F9">
        <v>1971</v>
      </c>
    </row>
    <row r="10" spans="1:11" x14ac:dyDescent="0.3">
      <c r="A10" t="s">
        <v>4</v>
      </c>
      <c r="B10" t="s">
        <v>15</v>
      </c>
      <c r="C10" t="s">
        <v>6</v>
      </c>
      <c r="D10" t="s">
        <v>67</v>
      </c>
      <c r="E10" t="s">
        <v>43</v>
      </c>
      <c r="F10">
        <v>1976</v>
      </c>
    </row>
    <row r="11" spans="1:11" x14ac:dyDescent="0.3">
      <c r="A11" t="s">
        <v>37</v>
      </c>
      <c r="B11" t="s">
        <v>82</v>
      </c>
      <c r="C11" t="s">
        <v>83</v>
      </c>
      <c r="D11" t="s">
        <v>81</v>
      </c>
      <c r="E11" t="s">
        <v>43</v>
      </c>
      <c r="F11">
        <v>1980</v>
      </c>
    </row>
    <row r="12" spans="1:11" x14ac:dyDescent="0.3">
      <c r="A12" t="s">
        <v>84</v>
      </c>
      <c r="B12" t="s">
        <v>85</v>
      </c>
      <c r="C12" t="s">
        <v>86</v>
      </c>
      <c r="D12" t="s">
        <v>81</v>
      </c>
      <c r="E12" t="s">
        <v>43</v>
      </c>
      <c r="F12">
        <v>1972</v>
      </c>
    </row>
    <row r="13" spans="1:11" x14ac:dyDescent="0.3">
      <c r="A13" t="s">
        <v>21</v>
      </c>
      <c r="B13" t="s">
        <v>90</v>
      </c>
      <c r="C13" t="s">
        <v>91</v>
      </c>
      <c r="D13" t="s">
        <v>81</v>
      </c>
      <c r="E13" t="s">
        <v>43</v>
      </c>
      <c r="F13">
        <v>1970</v>
      </c>
    </row>
    <row r="14" spans="1:11" x14ac:dyDescent="0.3">
      <c r="A14" t="s">
        <v>92</v>
      </c>
      <c r="B14" t="s">
        <v>93</v>
      </c>
      <c r="C14" t="s">
        <v>94</v>
      </c>
      <c r="D14" t="s">
        <v>81</v>
      </c>
      <c r="E14" t="s">
        <v>43</v>
      </c>
      <c r="F14">
        <v>1982</v>
      </c>
    </row>
    <row r="15" spans="1:11" x14ac:dyDescent="0.3">
      <c r="A15" t="s">
        <v>34</v>
      </c>
      <c r="B15" t="s">
        <v>95</v>
      </c>
      <c r="C15" t="s">
        <v>96</v>
      </c>
      <c r="D15" t="s">
        <v>69</v>
      </c>
      <c r="E15" t="s">
        <v>43</v>
      </c>
      <c r="F15">
        <v>1987</v>
      </c>
    </row>
    <row r="16" spans="1:11" x14ac:dyDescent="0.3">
      <c r="A16" t="s">
        <v>9</v>
      </c>
      <c r="B16" t="s">
        <v>97</v>
      </c>
      <c r="C16" t="s">
        <v>96</v>
      </c>
      <c r="D16" t="s">
        <v>69</v>
      </c>
      <c r="E16" t="s">
        <v>43</v>
      </c>
      <c r="F16">
        <v>1986</v>
      </c>
    </row>
    <row r="17" spans="1:6" x14ac:dyDescent="0.3">
      <c r="A17" t="s">
        <v>8</v>
      </c>
      <c r="B17" t="s">
        <v>98</v>
      </c>
      <c r="C17" t="s">
        <v>7</v>
      </c>
      <c r="D17" t="s">
        <v>99</v>
      </c>
      <c r="E17" t="s">
        <v>43</v>
      </c>
      <c r="F17">
        <v>1964</v>
      </c>
    </row>
    <row r="18" spans="1:6" x14ac:dyDescent="0.3">
      <c r="A18" t="s">
        <v>100</v>
      </c>
      <c r="B18" t="s">
        <v>101</v>
      </c>
      <c r="C18" t="s">
        <v>102</v>
      </c>
      <c r="D18" t="s">
        <v>99</v>
      </c>
      <c r="E18" t="s">
        <v>43</v>
      </c>
      <c r="F18">
        <v>1962</v>
      </c>
    </row>
    <row r="19" spans="1:6" x14ac:dyDescent="0.3">
      <c r="A19" t="s">
        <v>103</v>
      </c>
      <c r="B19" t="s">
        <v>18</v>
      </c>
      <c r="C19" t="s">
        <v>36</v>
      </c>
      <c r="D19" t="s">
        <v>69</v>
      </c>
      <c r="E19" t="s">
        <v>43</v>
      </c>
      <c r="F19">
        <v>1983</v>
      </c>
    </row>
    <row r="20" spans="1:6" x14ac:dyDescent="0.3">
      <c r="A20" t="s">
        <v>109</v>
      </c>
      <c r="B20" t="s">
        <v>110</v>
      </c>
      <c r="C20" t="s">
        <v>111</v>
      </c>
      <c r="D20" t="s">
        <v>81</v>
      </c>
      <c r="E20" t="s">
        <v>43</v>
      </c>
      <c r="F20">
        <v>1967</v>
      </c>
    </row>
    <row r="21" spans="1:6" x14ac:dyDescent="0.3">
      <c r="A21" t="s">
        <v>112</v>
      </c>
      <c r="B21" t="s">
        <v>113</v>
      </c>
      <c r="D21" t="s">
        <v>81</v>
      </c>
      <c r="E21" t="s">
        <v>43</v>
      </c>
      <c r="F21">
        <v>1995</v>
      </c>
    </row>
    <row r="22" spans="1:6" x14ac:dyDescent="0.3">
      <c r="A22" t="s">
        <v>116</v>
      </c>
      <c r="B22" t="s">
        <v>117</v>
      </c>
      <c r="C22" t="s">
        <v>118</v>
      </c>
      <c r="D22" t="s">
        <v>81</v>
      </c>
      <c r="E22" t="s">
        <v>43</v>
      </c>
      <c r="F22">
        <v>1991</v>
      </c>
    </row>
    <row r="23" spans="1:6" x14ac:dyDescent="0.3">
      <c r="A23" t="s">
        <v>13</v>
      </c>
      <c r="B23" t="s">
        <v>123</v>
      </c>
      <c r="C23" t="s">
        <v>122</v>
      </c>
      <c r="D23" t="s">
        <v>81</v>
      </c>
      <c r="E23" t="s">
        <v>43</v>
      </c>
      <c r="F23">
        <v>1973</v>
      </c>
    </row>
    <row r="24" spans="1:6" x14ac:dyDescent="0.3">
      <c r="A24" t="s">
        <v>124</v>
      </c>
      <c r="B24" t="s">
        <v>125</v>
      </c>
      <c r="C24" t="s">
        <v>126</v>
      </c>
      <c r="D24" t="s">
        <v>67</v>
      </c>
      <c r="E24" t="s">
        <v>43</v>
      </c>
      <c r="F24">
        <v>1976</v>
      </c>
    </row>
    <row r="25" spans="1:6" x14ac:dyDescent="0.3">
      <c r="A25" t="s">
        <v>13</v>
      </c>
      <c r="B25" t="s">
        <v>127</v>
      </c>
      <c r="C25" t="s">
        <v>128</v>
      </c>
      <c r="D25" t="s">
        <v>81</v>
      </c>
      <c r="E25" t="s">
        <v>43</v>
      </c>
      <c r="F25">
        <v>1988</v>
      </c>
    </row>
    <row r="26" spans="1:6" x14ac:dyDescent="0.3">
      <c r="A26" t="s">
        <v>59</v>
      </c>
      <c r="B26" t="s">
        <v>129</v>
      </c>
      <c r="C26" t="s">
        <v>130</v>
      </c>
      <c r="D26" t="s">
        <v>99</v>
      </c>
      <c r="E26" t="s">
        <v>43</v>
      </c>
      <c r="F26">
        <v>1972</v>
      </c>
    </row>
    <row r="27" spans="1:6" x14ac:dyDescent="0.3">
      <c r="A27" t="s">
        <v>13</v>
      </c>
      <c r="B27" t="s">
        <v>19</v>
      </c>
      <c r="C27" t="s">
        <v>20</v>
      </c>
      <c r="D27" t="s">
        <v>67</v>
      </c>
      <c r="E27" t="s">
        <v>43</v>
      </c>
      <c r="F27">
        <v>1975</v>
      </c>
    </row>
    <row r="28" spans="1:6" x14ac:dyDescent="0.3">
      <c r="A28" t="s">
        <v>131</v>
      </c>
      <c r="B28" t="s">
        <v>132</v>
      </c>
      <c r="C28" t="s">
        <v>14</v>
      </c>
      <c r="D28" t="s">
        <v>67</v>
      </c>
      <c r="E28" t="s">
        <v>43</v>
      </c>
      <c r="F28">
        <v>1981</v>
      </c>
    </row>
    <row r="29" spans="1:6" x14ac:dyDescent="0.3">
      <c r="A29" t="s">
        <v>76</v>
      </c>
      <c r="B29" t="s">
        <v>77</v>
      </c>
      <c r="C29" t="s">
        <v>60</v>
      </c>
      <c r="D29" t="s">
        <v>78</v>
      </c>
      <c r="F29">
        <v>1987</v>
      </c>
    </row>
    <row r="30" spans="1:6" x14ac:dyDescent="0.3">
      <c r="A30" t="s">
        <v>32</v>
      </c>
      <c r="B30" s="3" t="s">
        <v>33</v>
      </c>
      <c r="C30" t="s">
        <v>87</v>
      </c>
      <c r="D30" t="s">
        <v>78</v>
      </c>
      <c r="F30">
        <v>1968</v>
      </c>
    </row>
    <row r="31" spans="1:6" x14ac:dyDescent="0.3">
      <c r="A31" t="s">
        <v>32</v>
      </c>
      <c r="B31" t="s">
        <v>88</v>
      </c>
      <c r="C31" t="s">
        <v>89</v>
      </c>
      <c r="D31" t="s">
        <v>78</v>
      </c>
      <c r="F31">
        <v>1969</v>
      </c>
    </row>
    <row r="32" spans="1:6" x14ac:dyDescent="0.3">
      <c r="A32" t="s">
        <v>12</v>
      </c>
      <c r="B32" t="s">
        <v>41</v>
      </c>
      <c r="C32" t="s">
        <v>7</v>
      </c>
      <c r="D32" t="s">
        <v>78</v>
      </c>
      <c r="F32">
        <v>1976</v>
      </c>
    </row>
    <row r="33" spans="1:6" x14ac:dyDescent="0.3">
      <c r="A33" t="s">
        <v>16</v>
      </c>
      <c r="B33" t="s">
        <v>17</v>
      </c>
      <c r="C33" t="s">
        <v>104</v>
      </c>
      <c r="D33" t="s">
        <v>78</v>
      </c>
      <c r="F33">
        <v>1977</v>
      </c>
    </row>
    <row r="34" spans="1:6" x14ac:dyDescent="0.3">
      <c r="A34" t="s">
        <v>105</v>
      </c>
      <c r="B34" t="s">
        <v>106</v>
      </c>
      <c r="C34" t="s">
        <v>107</v>
      </c>
      <c r="D34" t="s">
        <v>108</v>
      </c>
      <c r="F34">
        <v>1992</v>
      </c>
    </row>
    <row r="35" spans="1:6" x14ac:dyDescent="0.3">
      <c r="A35" t="s">
        <v>10</v>
      </c>
      <c r="B35" t="s">
        <v>114</v>
      </c>
      <c r="D35" t="s">
        <v>115</v>
      </c>
      <c r="F35">
        <v>1979</v>
      </c>
    </row>
    <row r="36" spans="1:6" x14ac:dyDescent="0.3">
      <c r="A36" t="s">
        <v>119</v>
      </c>
      <c r="B36" t="s">
        <v>120</v>
      </c>
      <c r="D36" t="s">
        <v>108</v>
      </c>
      <c r="F36">
        <v>1998</v>
      </c>
    </row>
    <row r="37" spans="1:6" x14ac:dyDescent="0.3">
      <c r="A37" t="s">
        <v>30</v>
      </c>
      <c r="B37" t="s">
        <v>121</v>
      </c>
      <c r="C37" t="s">
        <v>122</v>
      </c>
      <c r="D37" t="s">
        <v>115</v>
      </c>
      <c r="F37">
        <v>1978</v>
      </c>
    </row>
  </sheetData>
  <sortState ref="A2:F38">
    <sortCondition ref="E2:E38"/>
  </sortState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H7" sqref="H7"/>
    </sheetView>
  </sheetViews>
  <sheetFormatPr defaultRowHeight="14.4" x14ac:dyDescent="0.3"/>
  <cols>
    <col min="3" max="3" width="10" bestFit="1" customWidth="1"/>
    <col min="4" max="4" width="23.44140625" bestFit="1" customWidth="1"/>
    <col min="6" max="6" width="11.33203125" bestFit="1" customWidth="1"/>
    <col min="7" max="7" width="7.109375" bestFit="1" customWidth="1"/>
  </cols>
  <sheetData>
    <row r="1" spans="1:7" ht="18" x14ac:dyDescent="0.35">
      <c r="A1" s="1" t="s">
        <v>22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27</v>
      </c>
      <c r="G1" s="1" t="s">
        <v>26</v>
      </c>
    </row>
    <row r="2" spans="1:7" x14ac:dyDescent="0.3">
      <c r="A2">
        <v>179</v>
      </c>
      <c r="B2" t="s">
        <v>16</v>
      </c>
      <c r="C2" t="s">
        <v>17</v>
      </c>
      <c r="D2" t="s">
        <v>104</v>
      </c>
      <c r="E2">
        <v>1977</v>
      </c>
      <c r="F2" t="str">
        <f>IF(E2&lt;1988, "Z2", "Z1")</f>
        <v>Z2</v>
      </c>
      <c r="G2" s="2">
        <v>6.5312499999999996E-2</v>
      </c>
    </row>
    <row r="3" spans="1:7" x14ac:dyDescent="0.3">
      <c r="A3">
        <v>181</v>
      </c>
      <c r="B3" t="s">
        <v>32</v>
      </c>
      <c r="C3" t="s">
        <v>88</v>
      </c>
      <c r="D3" t="s">
        <v>89</v>
      </c>
      <c r="E3">
        <v>1969</v>
      </c>
      <c r="F3" t="str">
        <f>IF(E3&lt;1988, "Z2", "Z1")</f>
        <v>Z2</v>
      </c>
      <c r="G3" s="2">
        <v>7.1296296296296288E-2</v>
      </c>
    </row>
    <row r="4" spans="1:7" x14ac:dyDescent="0.3">
      <c r="A4">
        <v>161</v>
      </c>
      <c r="B4" t="s">
        <v>76</v>
      </c>
      <c r="C4" t="s">
        <v>77</v>
      </c>
      <c r="D4" t="s">
        <v>60</v>
      </c>
      <c r="E4">
        <v>1987</v>
      </c>
      <c r="F4" t="str">
        <f>IF(E4&lt;1988, "Z2", "Z1")</f>
        <v>Z2</v>
      </c>
      <c r="G4" s="2">
        <v>7.9942129629629641E-2</v>
      </c>
    </row>
    <row r="5" spans="1:7" x14ac:dyDescent="0.3">
      <c r="A5">
        <v>156</v>
      </c>
      <c r="B5" t="s">
        <v>61</v>
      </c>
      <c r="C5" t="s">
        <v>143</v>
      </c>
      <c r="D5" t="s">
        <v>144</v>
      </c>
      <c r="E5">
        <v>1975</v>
      </c>
      <c r="F5" t="str">
        <f>IF(E5&lt;1988, "Z2", "Z1")</f>
        <v>Z2</v>
      </c>
      <c r="G5" s="2">
        <v>8.4930555555555551E-2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pane ySplit="1" topLeftCell="A2" activePane="bottomLeft" state="frozen"/>
      <selection pane="bottomLeft" activeCell="B17" sqref="B17"/>
    </sheetView>
  </sheetViews>
  <sheetFormatPr defaultRowHeight="14.4" x14ac:dyDescent="0.3"/>
  <cols>
    <col min="2" max="2" width="10.33203125" customWidth="1"/>
    <col min="3" max="3" width="14" customWidth="1"/>
    <col min="4" max="4" width="26.44140625" customWidth="1"/>
    <col min="5" max="5" width="16.33203125" bestFit="1" customWidth="1"/>
    <col min="6" max="6" width="10.88671875" customWidth="1"/>
    <col min="7" max="7" width="12.44140625" customWidth="1"/>
    <col min="8" max="8" width="20.109375" bestFit="1" customWidth="1"/>
    <col min="9" max="9" width="11.33203125" customWidth="1"/>
    <col min="11" max="11" width="18.77734375" bestFit="1" customWidth="1"/>
  </cols>
  <sheetData>
    <row r="1" spans="1:11" ht="18" x14ac:dyDescent="0.35">
      <c r="A1" s="1" t="s">
        <v>22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24</v>
      </c>
      <c r="G1" s="1" t="s">
        <v>27</v>
      </c>
      <c r="H1" s="1" t="s">
        <v>26</v>
      </c>
      <c r="I1" s="1" t="s">
        <v>25</v>
      </c>
      <c r="J1" s="1" t="s">
        <v>29</v>
      </c>
      <c r="K1" s="1" t="s">
        <v>42</v>
      </c>
    </row>
    <row r="2" spans="1:11" x14ac:dyDescent="0.3">
      <c r="A2">
        <v>189</v>
      </c>
      <c r="B2" t="s">
        <v>70</v>
      </c>
      <c r="C2" t="s">
        <v>11</v>
      </c>
      <c r="D2" t="s">
        <v>172</v>
      </c>
      <c r="E2">
        <v>2002</v>
      </c>
      <c r="F2" t="s">
        <v>28</v>
      </c>
      <c r="G2" t="str">
        <f>IF(E2&lt;1974, "M3", IF(E2&lt;1984, "M2","M1"))</f>
        <v>M1</v>
      </c>
      <c r="H2" s="2">
        <v>5.5324074074074074E-2</v>
      </c>
      <c r="J2" t="s">
        <v>28</v>
      </c>
    </row>
    <row r="3" spans="1:11" x14ac:dyDescent="0.3">
      <c r="A3">
        <v>151</v>
      </c>
      <c r="B3" t="s">
        <v>134</v>
      </c>
      <c r="C3" t="s">
        <v>135</v>
      </c>
      <c r="D3" t="s">
        <v>136</v>
      </c>
      <c r="E3">
        <v>2006</v>
      </c>
      <c r="F3" t="s">
        <v>28</v>
      </c>
      <c r="G3" t="str">
        <f>IF(E3&lt;1974, "M3", IF(E3&lt;1984, "M2","M1"))</f>
        <v>M1</v>
      </c>
      <c r="H3" s="2">
        <v>5.6192129629629634E-2</v>
      </c>
      <c r="J3" t="s">
        <v>28</v>
      </c>
    </row>
    <row r="4" spans="1:11" x14ac:dyDescent="0.3">
      <c r="A4">
        <v>163</v>
      </c>
      <c r="B4" t="s">
        <v>38</v>
      </c>
      <c r="C4" t="s">
        <v>39</v>
      </c>
      <c r="D4" t="s">
        <v>149</v>
      </c>
      <c r="E4">
        <v>1984</v>
      </c>
      <c r="F4" t="s">
        <v>28</v>
      </c>
      <c r="G4" t="str">
        <f>IF(E4&lt;1974, "M3", IF(E4&lt;1984, "M2","M1"))</f>
        <v>M1</v>
      </c>
      <c r="H4" s="2">
        <v>6.5092592592592591E-2</v>
      </c>
      <c r="J4" t="s">
        <v>28</v>
      </c>
    </row>
    <row r="5" spans="1:11" x14ac:dyDescent="0.3">
      <c r="A5">
        <v>166</v>
      </c>
      <c r="B5" t="s">
        <v>34</v>
      </c>
      <c r="C5" t="s">
        <v>95</v>
      </c>
      <c r="D5" t="s">
        <v>96</v>
      </c>
      <c r="E5">
        <v>1987</v>
      </c>
      <c r="F5" t="s">
        <v>28</v>
      </c>
      <c r="G5" t="str">
        <f>IF(E5&lt;1974, "M3", IF(E5&lt;1984, "M2","M1"))</f>
        <v>M1</v>
      </c>
      <c r="H5" s="2">
        <v>6.6249999999999989E-2</v>
      </c>
      <c r="J5" t="s">
        <v>28</v>
      </c>
    </row>
    <row r="6" spans="1:11" x14ac:dyDescent="0.3">
      <c r="A6">
        <v>176</v>
      </c>
      <c r="B6" t="s">
        <v>162</v>
      </c>
      <c r="C6" t="s">
        <v>163</v>
      </c>
      <c r="D6" t="s">
        <v>164</v>
      </c>
      <c r="E6">
        <v>2005</v>
      </c>
      <c r="F6" t="s">
        <v>28</v>
      </c>
      <c r="G6" t="str">
        <f>IF(E6&lt;1974, "M3", IF(E6&lt;1984, "M2","M1"))</f>
        <v>M1</v>
      </c>
      <c r="H6" s="2">
        <v>7.3437500000000003E-2</v>
      </c>
      <c r="J6" t="s">
        <v>28</v>
      </c>
    </row>
    <row r="7" spans="1:11" x14ac:dyDescent="0.3">
      <c r="A7">
        <v>164</v>
      </c>
      <c r="B7" t="s">
        <v>9</v>
      </c>
      <c r="C7" t="s">
        <v>97</v>
      </c>
      <c r="D7" t="s">
        <v>96</v>
      </c>
      <c r="E7">
        <v>1986</v>
      </c>
      <c r="F7" t="s">
        <v>28</v>
      </c>
      <c r="G7" t="str">
        <f>IF(E7&lt;1974, "M3", IF(E7&lt;1984, "M2","M1"))</f>
        <v>M1</v>
      </c>
      <c r="H7" s="2">
        <v>7.3692129629629635E-2</v>
      </c>
      <c r="J7" t="s">
        <v>28</v>
      </c>
    </row>
    <row r="8" spans="1:11" x14ac:dyDescent="0.3">
      <c r="A8">
        <v>155</v>
      </c>
      <c r="B8" t="s">
        <v>38</v>
      </c>
      <c r="C8" t="s">
        <v>64</v>
      </c>
      <c r="D8" t="s">
        <v>139</v>
      </c>
      <c r="E8">
        <v>1978</v>
      </c>
      <c r="F8" t="s">
        <v>28</v>
      </c>
      <c r="G8" t="str">
        <f>IF(E8&lt;1974, "M3", IF(E8&lt;1984, "M2","M1"))</f>
        <v>M2</v>
      </c>
      <c r="H8" s="2">
        <v>5.9722222222222225E-2</v>
      </c>
      <c r="J8" t="s">
        <v>28</v>
      </c>
    </row>
    <row r="9" spans="1:11" x14ac:dyDescent="0.3">
      <c r="A9">
        <v>167</v>
      </c>
      <c r="B9" t="s">
        <v>73</v>
      </c>
      <c r="C9" t="s">
        <v>74</v>
      </c>
      <c r="D9" t="s">
        <v>75</v>
      </c>
      <c r="E9">
        <v>1980</v>
      </c>
      <c r="F9" t="s">
        <v>28</v>
      </c>
      <c r="G9" t="str">
        <f>IF(E9&lt;1974, "M3", IF(E9&lt;1984, "M2","M1"))</f>
        <v>M2</v>
      </c>
      <c r="H9" s="2">
        <v>6.0625000000000005E-2</v>
      </c>
      <c r="J9" t="s">
        <v>28</v>
      </c>
    </row>
    <row r="10" spans="1:11" x14ac:dyDescent="0.3">
      <c r="A10">
        <v>212</v>
      </c>
      <c r="B10" t="s">
        <v>4</v>
      </c>
      <c r="C10" t="s">
        <v>15</v>
      </c>
      <c r="D10" t="s">
        <v>6</v>
      </c>
      <c r="E10">
        <v>1976</v>
      </c>
      <c r="F10" t="s">
        <v>28</v>
      </c>
      <c r="G10" t="str">
        <f>IF(E10&lt;1974, "M3", IF(E10&lt;1984, "M2","M1"))</f>
        <v>M2</v>
      </c>
      <c r="H10" s="2">
        <v>6.1354166666666675E-2</v>
      </c>
    </row>
    <row r="11" spans="1:11" x14ac:dyDescent="0.3">
      <c r="A11">
        <v>169</v>
      </c>
      <c r="B11" t="s">
        <v>155</v>
      </c>
      <c r="C11" t="s">
        <v>156</v>
      </c>
      <c r="D11" t="s">
        <v>157</v>
      </c>
      <c r="E11">
        <v>1980</v>
      </c>
      <c r="F11" t="s">
        <v>28</v>
      </c>
      <c r="G11" t="str">
        <f>IF(E11&lt;1974, "M3", IF(E11&lt;1984, "M2","M1"))</f>
        <v>M2</v>
      </c>
      <c r="H11" s="2">
        <v>6.1655092592592588E-2</v>
      </c>
      <c r="J11" t="s">
        <v>28</v>
      </c>
    </row>
    <row r="12" spans="1:11" x14ac:dyDescent="0.3">
      <c r="A12">
        <v>159</v>
      </c>
      <c r="B12" t="s">
        <v>70</v>
      </c>
      <c r="C12" t="s">
        <v>71</v>
      </c>
      <c r="D12" t="s">
        <v>72</v>
      </c>
      <c r="E12">
        <v>1974</v>
      </c>
      <c r="F12" t="s">
        <v>28</v>
      </c>
      <c r="G12" t="str">
        <f>IF(E12&lt;1974, "M3", IF(E12&lt;1984, "M2","M1"))</f>
        <v>M2</v>
      </c>
      <c r="H12" s="2">
        <v>6.5208333333333326E-2</v>
      </c>
      <c r="J12" t="s">
        <v>28</v>
      </c>
    </row>
    <row r="13" spans="1:11" x14ac:dyDescent="0.3">
      <c r="A13">
        <v>171</v>
      </c>
      <c r="B13" t="s">
        <v>59</v>
      </c>
      <c r="C13" t="s">
        <v>159</v>
      </c>
      <c r="D13" t="s">
        <v>160</v>
      </c>
      <c r="E13">
        <v>1979</v>
      </c>
      <c r="F13" t="s">
        <v>28</v>
      </c>
      <c r="G13" t="str">
        <f>IF(E13&lt;1974, "M3", IF(E13&lt;1984, "M2","M1"))</f>
        <v>M2</v>
      </c>
      <c r="H13" s="2">
        <v>7.3599537037037033E-2</v>
      </c>
      <c r="J13" t="s">
        <v>28</v>
      </c>
    </row>
    <row r="14" spans="1:11" x14ac:dyDescent="0.3">
      <c r="A14">
        <v>172</v>
      </c>
      <c r="B14" t="s">
        <v>131</v>
      </c>
      <c r="C14" t="s">
        <v>132</v>
      </c>
      <c r="D14" t="s">
        <v>14</v>
      </c>
      <c r="E14">
        <v>1981</v>
      </c>
      <c r="F14" t="s">
        <v>28</v>
      </c>
      <c r="G14" t="str">
        <f>IF(E14&lt;1974, "M3", IF(E14&lt;1984, "M2","M1"))</f>
        <v>M2</v>
      </c>
      <c r="H14" s="2">
        <v>7.9652777777777781E-2</v>
      </c>
      <c r="J14" t="s">
        <v>28</v>
      </c>
    </row>
    <row r="15" spans="1:11" x14ac:dyDescent="0.3">
      <c r="A15">
        <v>168</v>
      </c>
      <c r="B15" t="s">
        <v>13</v>
      </c>
      <c r="C15" t="s">
        <v>19</v>
      </c>
      <c r="D15" t="s">
        <v>20</v>
      </c>
      <c r="E15">
        <v>1975</v>
      </c>
      <c r="F15" t="s">
        <v>28</v>
      </c>
      <c r="G15" t="str">
        <f>IF(E15&lt;1974, "M3", IF(E15&lt;1984, "M2","M1"))</f>
        <v>M2</v>
      </c>
      <c r="H15" s="2">
        <v>8.111111111111112E-2</v>
      </c>
      <c r="J15" t="s">
        <v>28</v>
      </c>
    </row>
    <row r="16" spans="1:11" x14ac:dyDescent="0.3">
      <c r="A16">
        <v>211</v>
      </c>
      <c r="B16" t="s">
        <v>31</v>
      </c>
      <c r="C16" t="s">
        <v>11</v>
      </c>
      <c r="D16" t="s">
        <v>172</v>
      </c>
      <c r="E16">
        <v>1965</v>
      </c>
      <c r="F16" t="s">
        <v>28</v>
      </c>
      <c r="G16" t="str">
        <f>IF(E16&lt;1974, "M3", IF(E16&lt;1984, "M2","M1"))</f>
        <v>M3</v>
      </c>
      <c r="H16" s="2">
        <v>6.0219907407407403E-2</v>
      </c>
      <c r="J16" t="s">
        <v>28</v>
      </c>
    </row>
    <row r="17" spans="1:10" x14ac:dyDescent="0.3">
      <c r="A17">
        <v>175</v>
      </c>
      <c r="B17" t="s">
        <v>59</v>
      </c>
      <c r="C17" t="s">
        <v>129</v>
      </c>
      <c r="D17" t="s">
        <v>130</v>
      </c>
      <c r="E17">
        <v>1972</v>
      </c>
      <c r="F17" t="s">
        <v>28</v>
      </c>
      <c r="G17" t="str">
        <f>IF(E17&lt;1974, "M3", IF(E17&lt;1984, "M2","M1"))</f>
        <v>M3</v>
      </c>
      <c r="H17" s="2">
        <v>6.1053240740740734E-2</v>
      </c>
      <c r="J17" t="s">
        <v>28</v>
      </c>
    </row>
    <row r="18" spans="1:10" x14ac:dyDescent="0.3">
      <c r="A18">
        <v>177</v>
      </c>
      <c r="B18" t="s">
        <v>165</v>
      </c>
      <c r="C18" t="s">
        <v>166</v>
      </c>
      <c r="D18" t="s">
        <v>160</v>
      </c>
      <c r="E18">
        <v>1971</v>
      </c>
      <c r="F18" t="s">
        <v>28</v>
      </c>
      <c r="G18" t="str">
        <f>IF(E18&lt;1974, "M3", IF(E18&lt;1984, "M2","M1"))</f>
        <v>M3</v>
      </c>
      <c r="H18" s="2">
        <v>6.5324074074074076E-2</v>
      </c>
      <c r="J18" t="s">
        <v>28</v>
      </c>
    </row>
    <row r="19" spans="1:10" x14ac:dyDescent="0.3">
      <c r="A19">
        <v>153</v>
      </c>
      <c r="B19" t="s">
        <v>100</v>
      </c>
      <c r="C19" t="s">
        <v>140</v>
      </c>
      <c r="D19" t="s">
        <v>102</v>
      </c>
      <c r="E19">
        <v>1962</v>
      </c>
      <c r="F19" t="s">
        <v>28</v>
      </c>
      <c r="G19" t="str">
        <f>IF(E19&lt;1974, "M3", IF(E19&lt;1984, "M2","M1"))</f>
        <v>M3</v>
      </c>
      <c r="H19" s="2">
        <v>6.7407407407407416E-2</v>
      </c>
      <c r="J19" t="s">
        <v>28</v>
      </c>
    </row>
    <row r="20" spans="1:10" x14ac:dyDescent="0.3">
      <c r="A20">
        <v>160</v>
      </c>
      <c r="B20" t="s">
        <v>8</v>
      </c>
      <c r="C20" t="s">
        <v>98</v>
      </c>
      <c r="D20" t="s">
        <v>7</v>
      </c>
      <c r="E20">
        <v>1964</v>
      </c>
      <c r="F20" t="s">
        <v>28</v>
      </c>
      <c r="G20" t="str">
        <f>IF(E20&lt;1974, "M3", IF(E20&lt;1984, "M2","M1"))</f>
        <v>M3</v>
      </c>
      <c r="H20" s="2">
        <v>7.0474537037037044E-2</v>
      </c>
      <c r="J20" t="s">
        <v>28</v>
      </c>
    </row>
    <row r="21" spans="1:10" x14ac:dyDescent="0.3">
      <c r="A21">
        <v>152</v>
      </c>
      <c r="B21" t="s">
        <v>137</v>
      </c>
      <c r="C21" t="s">
        <v>138</v>
      </c>
      <c r="D21" t="s">
        <v>139</v>
      </c>
      <c r="E21">
        <v>1973</v>
      </c>
      <c r="F21" t="s">
        <v>28</v>
      </c>
      <c r="G21" t="str">
        <f>IF(E21&lt;1974, "M3", IF(E21&lt;1984, "M2","M1"))</f>
        <v>M3</v>
      </c>
      <c r="H21" s="2">
        <v>7.8391203703703713E-2</v>
      </c>
      <c r="J21" t="s">
        <v>28</v>
      </c>
    </row>
    <row r="22" spans="1:10" x14ac:dyDescent="0.3">
      <c r="A22">
        <v>154</v>
      </c>
      <c r="B22" t="s">
        <v>21</v>
      </c>
      <c r="C22" t="s">
        <v>141</v>
      </c>
      <c r="D22" t="s">
        <v>142</v>
      </c>
      <c r="E22">
        <v>1973</v>
      </c>
      <c r="F22" t="s">
        <v>28</v>
      </c>
      <c r="G22" t="str">
        <f>IF(E22&lt;1974, "M3", IF(E22&lt;1984, "M2","M1"))</f>
        <v>M3</v>
      </c>
      <c r="H22" s="2">
        <v>7.840277777777778E-2</v>
      </c>
      <c r="J22" t="s">
        <v>28</v>
      </c>
    </row>
    <row r="23" spans="1:10" x14ac:dyDescent="0.3">
      <c r="A23">
        <v>217</v>
      </c>
      <c r="B23" t="s">
        <v>168</v>
      </c>
      <c r="C23" t="s">
        <v>169</v>
      </c>
      <c r="D23" t="s">
        <v>6</v>
      </c>
      <c r="E23">
        <v>1972</v>
      </c>
      <c r="F23" t="s">
        <v>28</v>
      </c>
      <c r="G23" t="str">
        <f>IF(E23&lt;1974, "M3", IF(E23&lt;1984, "M2","M1"))</f>
        <v>M3</v>
      </c>
      <c r="H23" s="2">
        <v>7.8773148148148148E-2</v>
      </c>
      <c r="J23" t="s">
        <v>28</v>
      </c>
    </row>
    <row r="24" spans="1:10" x14ac:dyDescent="0.3">
      <c r="A24">
        <v>6</v>
      </c>
      <c r="B24" t="s">
        <v>37</v>
      </c>
      <c r="C24" t="s">
        <v>65</v>
      </c>
      <c r="D24" t="s">
        <v>66</v>
      </c>
      <c r="E24">
        <v>1973</v>
      </c>
      <c r="F24" t="s">
        <v>28</v>
      </c>
      <c r="G24" t="str">
        <f>IF(E24&lt;1974, "M3", IF(E24&lt;1984, "M2","M1"))</f>
        <v>M3</v>
      </c>
      <c r="H24" s="2">
        <v>8.6469907407407412E-2</v>
      </c>
      <c r="J24" t="s">
        <v>28</v>
      </c>
    </row>
    <row r="25" spans="1:10" x14ac:dyDescent="0.3">
      <c r="A25">
        <v>36</v>
      </c>
      <c r="B25" t="s">
        <v>116</v>
      </c>
      <c r="C25" t="s">
        <v>117</v>
      </c>
      <c r="D25" t="s">
        <v>118</v>
      </c>
      <c r="E25">
        <v>1991</v>
      </c>
      <c r="G25" t="str">
        <f>IF(E25&lt;1974, "M3", IF(E25&lt;1984, "M2","M1"))</f>
        <v>M1</v>
      </c>
      <c r="H25" s="2">
        <v>3.4583333333333334E-2</v>
      </c>
      <c r="J25" t="s">
        <v>28</v>
      </c>
    </row>
    <row r="26" spans="1:10" x14ac:dyDescent="0.3">
      <c r="A26">
        <v>12</v>
      </c>
      <c r="B26" t="s">
        <v>35</v>
      </c>
      <c r="C26" t="s">
        <v>68</v>
      </c>
      <c r="D26" t="s">
        <v>6</v>
      </c>
      <c r="E26">
        <v>1985</v>
      </c>
      <c r="G26" t="str">
        <f>IF(E26&lt;1974, "M3", IF(E26&lt;1984, "M2","M1"))</f>
        <v>M1</v>
      </c>
      <c r="H26" s="2">
        <v>3.6145833333333328E-2</v>
      </c>
      <c r="J26" t="s">
        <v>28</v>
      </c>
    </row>
    <row r="27" spans="1:10" x14ac:dyDescent="0.3">
      <c r="A27">
        <v>26</v>
      </c>
      <c r="B27" t="s">
        <v>13</v>
      </c>
      <c r="C27" t="s">
        <v>127</v>
      </c>
      <c r="D27" t="s">
        <v>128</v>
      </c>
      <c r="E27">
        <v>1988</v>
      </c>
      <c r="G27" t="str">
        <f>IF(E27&lt;1974, "M3", IF(E27&lt;1984, "M2","M1"))</f>
        <v>M1</v>
      </c>
      <c r="H27" s="2">
        <v>4.3530092592592599E-2</v>
      </c>
      <c r="J27" t="s">
        <v>28</v>
      </c>
    </row>
    <row r="28" spans="1:10" x14ac:dyDescent="0.3">
      <c r="A28">
        <v>19</v>
      </c>
      <c r="B28" t="s">
        <v>112</v>
      </c>
      <c r="C28" t="s">
        <v>113</v>
      </c>
      <c r="D28" t="s">
        <v>158</v>
      </c>
      <c r="E28">
        <v>1995</v>
      </c>
      <c r="G28" t="str">
        <f>IF(E28&lt;1974, "M3", IF(E28&lt;1984, "M2","M1"))</f>
        <v>M1</v>
      </c>
      <c r="H28" s="2">
        <v>4.53587962962963E-2</v>
      </c>
      <c r="J28" t="s">
        <v>28</v>
      </c>
    </row>
    <row r="29" spans="1:10" x14ac:dyDescent="0.3">
      <c r="A29">
        <v>10</v>
      </c>
      <c r="B29" t="s">
        <v>13</v>
      </c>
      <c r="C29" t="s">
        <v>150</v>
      </c>
      <c r="D29" t="s">
        <v>151</v>
      </c>
      <c r="E29">
        <v>1986</v>
      </c>
      <c r="G29" t="str">
        <f>IF(E29&lt;1974, "M3", IF(E29&lt;1984, "M2","M1"))</f>
        <v>M1</v>
      </c>
      <c r="H29" s="2">
        <v>4.8877314814814811E-2</v>
      </c>
      <c r="J29" t="s">
        <v>28</v>
      </c>
    </row>
    <row r="30" spans="1:10" x14ac:dyDescent="0.3">
      <c r="A30">
        <v>11</v>
      </c>
      <c r="B30" t="s">
        <v>152</v>
      </c>
      <c r="C30" t="s">
        <v>153</v>
      </c>
      <c r="D30" t="s">
        <v>154</v>
      </c>
      <c r="E30">
        <v>1990</v>
      </c>
      <c r="G30" t="str">
        <f>IF(E30&lt;1974, "M3", IF(E30&lt;1984, "M2","M1"))</f>
        <v>M1</v>
      </c>
      <c r="H30" s="2">
        <v>4.9340277777777775E-2</v>
      </c>
      <c r="J30" t="s">
        <v>28</v>
      </c>
    </row>
    <row r="31" spans="1:10" x14ac:dyDescent="0.3">
      <c r="A31">
        <v>39</v>
      </c>
      <c r="B31" t="s">
        <v>59</v>
      </c>
      <c r="C31" t="s">
        <v>170</v>
      </c>
      <c r="D31" t="s">
        <v>171</v>
      </c>
      <c r="E31">
        <v>1985</v>
      </c>
      <c r="G31" t="str">
        <f>IF(E31&lt;1974, "M3", IF(E31&lt;1984, "M2","M1"))</f>
        <v>M1</v>
      </c>
      <c r="H31" s="2">
        <v>5.6956018518518524E-2</v>
      </c>
      <c r="J31" t="s">
        <v>28</v>
      </c>
    </row>
    <row r="32" spans="1:10" x14ac:dyDescent="0.3">
      <c r="A32">
        <v>8</v>
      </c>
      <c r="B32" t="s">
        <v>4</v>
      </c>
      <c r="C32" t="s">
        <v>145</v>
      </c>
      <c r="D32" t="s">
        <v>146</v>
      </c>
      <c r="E32">
        <v>1983</v>
      </c>
      <c r="G32" t="str">
        <f>IF(E32&lt;1974, "M3", IF(E32&lt;1984, "M2","M1"))</f>
        <v>M2</v>
      </c>
      <c r="H32" s="2">
        <v>3.9594907407407405E-2</v>
      </c>
      <c r="J32" t="s">
        <v>28</v>
      </c>
    </row>
    <row r="33" spans="1:10" x14ac:dyDescent="0.3">
      <c r="A33">
        <v>9</v>
      </c>
      <c r="B33" t="s">
        <v>147</v>
      </c>
      <c r="C33" t="s">
        <v>148</v>
      </c>
      <c r="D33" t="s">
        <v>146</v>
      </c>
      <c r="E33">
        <v>1977</v>
      </c>
      <c r="G33" t="str">
        <f>IF(E33&lt;1974, "M3", IF(E33&lt;1984, "M2","M1"))</f>
        <v>M2</v>
      </c>
      <c r="H33" s="2">
        <v>4.431712962962963E-2</v>
      </c>
      <c r="J33" t="s">
        <v>28</v>
      </c>
    </row>
    <row r="34" spans="1:10" x14ac:dyDescent="0.3">
      <c r="A34">
        <v>35</v>
      </c>
      <c r="B34" t="s">
        <v>112</v>
      </c>
      <c r="C34" t="s">
        <v>167</v>
      </c>
      <c r="E34">
        <v>1979</v>
      </c>
      <c r="G34" t="str">
        <f>IF(E34&lt;1974, "M3", IF(E34&lt;1984, "M2","M1"))</f>
        <v>M2</v>
      </c>
      <c r="H34" s="2">
        <v>4.8587962962962965E-2</v>
      </c>
      <c r="J34" t="s">
        <v>28</v>
      </c>
    </row>
    <row r="35" spans="1:10" x14ac:dyDescent="0.3">
      <c r="A35">
        <v>30</v>
      </c>
      <c r="B35" t="s">
        <v>92</v>
      </c>
      <c r="C35" t="s">
        <v>93</v>
      </c>
      <c r="D35" t="s">
        <v>94</v>
      </c>
      <c r="E35">
        <v>1982</v>
      </c>
      <c r="G35" t="str">
        <f>IF(E35&lt;1974, "M3", IF(E35&lt;1984, "M2","M1"))</f>
        <v>M2</v>
      </c>
      <c r="H35" s="2">
        <v>5.2951388888888888E-2</v>
      </c>
      <c r="J35" t="s">
        <v>28</v>
      </c>
    </row>
    <row r="36" spans="1:10" x14ac:dyDescent="0.3">
      <c r="A36">
        <v>27</v>
      </c>
      <c r="B36" t="s">
        <v>84</v>
      </c>
      <c r="C36" t="s">
        <v>85</v>
      </c>
      <c r="D36" t="s">
        <v>161</v>
      </c>
      <c r="E36">
        <v>1972</v>
      </c>
      <c r="G36" t="str">
        <f>IF(E36&lt;1974, "M3", IF(E36&lt;1984, "M2","M1"))</f>
        <v>M3</v>
      </c>
      <c r="H36" s="2">
        <v>4.6782407407407411E-2</v>
      </c>
      <c r="J36" t="s">
        <v>28</v>
      </c>
    </row>
    <row r="37" spans="1:10" x14ac:dyDescent="0.3">
      <c r="A37">
        <v>32</v>
      </c>
      <c r="B37" t="s">
        <v>13</v>
      </c>
      <c r="C37" t="s">
        <v>123</v>
      </c>
      <c r="D37" t="s">
        <v>122</v>
      </c>
      <c r="E37">
        <v>1973</v>
      </c>
      <c r="G37" t="str">
        <f>IF(E37&lt;1974, "M3", IF(E37&lt;1984, "M2","M1"))</f>
        <v>M3</v>
      </c>
      <c r="H37" s="2">
        <v>5.0891203703703702E-2</v>
      </c>
      <c r="J37" t="s">
        <v>28</v>
      </c>
    </row>
    <row r="38" spans="1:10" x14ac:dyDescent="0.3">
      <c r="A38">
        <v>1</v>
      </c>
      <c r="B38" t="s">
        <v>21</v>
      </c>
      <c r="C38" t="s">
        <v>90</v>
      </c>
      <c r="D38" t="s">
        <v>91</v>
      </c>
      <c r="E38">
        <v>1970</v>
      </c>
      <c r="G38" t="str">
        <f>IF(E38&lt;1974, "M3", IF(E38&lt;1984, "M2","M1"))</f>
        <v>M3</v>
      </c>
      <c r="H38" s="2">
        <v>5.545138888888889E-2</v>
      </c>
      <c r="J38" t="s">
        <v>28</v>
      </c>
    </row>
    <row r="39" spans="1:10" x14ac:dyDescent="0.3">
      <c r="A39">
        <v>4</v>
      </c>
      <c r="B39" t="s">
        <v>9</v>
      </c>
      <c r="C39" t="s">
        <v>79</v>
      </c>
      <c r="D39" t="s">
        <v>80</v>
      </c>
      <c r="E39">
        <v>1971</v>
      </c>
      <c r="G39" t="str">
        <f>IF(E39&lt;1974, "M3", IF(E39&lt;1984, "M2","M1"))</f>
        <v>M3</v>
      </c>
      <c r="H39" s="2">
        <v>6.0613425925925925E-2</v>
      </c>
      <c r="J39" t="s">
        <v>28</v>
      </c>
    </row>
    <row r="40" spans="1:10" x14ac:dyDescent="0.3">
      <c r="A40">
        <v>3</v>
      </c>
      <c r="B40" t="s">
        <v>109</v>
      </c>
      <c r="C40" t="s">
        <v>110</v>
      </c>
      <c r="D40" t="s">
        <v>111</v>
      </c>
      <c r="E40">
        <v>1967</v>
      </c>
      <c r="G40" t="str">
        <f>IF(E40&lt;1974, "M3", IF(E40&lt;1984, "M2","M1"))</f>
        <v>M3</v>
      </c>
      <c r="H40" s="2">
        <v>6.1782407407407404E-2</v>
      </c>
      <c r="J40" t="s">
        <v>28</v>
      </c>
    </row>
  </sheetData>
  <sortState ref="A2:K40">
    <sortCondition ref="F2:F40"/>
    <sortCondition ref="G2:G40"/>
    <sortCondition ref="H2:H40"/>
  </sortState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pane ySplit="1" topLeftCell="A2" activePane="bottomLeft" state="frozen"/>
      <selection pane="bottomLeft" activeCell="A7" sqref="A7:I8"/>
    </sheetView>
  </sheetViews>
  <sheetFormatPr defaultRowHeight="14.4" x14ac:dyDescent="0.3"/>
  <cols>
    <col min="2" max="2" width="11.109375" customWidth="1"/>
    <col min="3" max="3" width="15" customWidth="1"/>
    <col min="4" max="4" width="32.33203125" customWidth="1"/>
    <col min="5" max="5" width="10.88671875" customWidth="1"/>
    <col min="7" max="7" width="9" bestFit="1" customWidth="1"/>
    <col min="8" max="8" width="12.33203125" bestFit="1" customWidth="1"/>
    <col min="9" max="9" width="19.5546875" customWidth="1"/>
    <col min="10" max="10" width="12.88671875" customWidth="1"/>
    <col min="11" max="11" width="9.88671875" customWidth="1"/>
    <col min="12" max="12" width="18.77734375" bestFit="1" customWidth="1"/>
  </cols>
  <sheetData>
    <row r="1" spans="1:12" ht="18" x14ac:dyDescent="0.35">
      <c r="A1" s="1" t="s">
        <v>22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24</v>
      </c>
      <c r="G1" s="1" t="s">
        <v>23</v>
      </c>
      <c r="H1" s="1" t="s">
        <v>27</v>
      </c>
      <c r="I1" s="1" t="s">
        <v>26</v>
      </c>
      <c r="J1" s="1" t="s">
        <v>25</v>
      </c>
      <c r="K1" s="1" t="s">
        <v>29</v>
      </c>
      <c r="L1" s="1" t="s">
        <v>42</v>
      </c>
    </row>
    <row r="2" spans="1:12" x14ac:dyDescent="0.3">
      <c r="A2">
        <v>187</v>
      </c>
      <c r="B2" t="s">
        <v>105</v>
      </c>
      <c r="C2" t="s">
        <v>106</v>
      </c>
      <c r="D2" t="s">
        <v>107</v>
      </c>
      <c r="E2">
        <v>1992</v>
      </c>
      <c r="F2" t="s">
        <v>28</v>
      </c>
      <c r="H2" t="str">
        <f>IF(E2&lt;1988, "Z2", "Z1")</f>
        <v>Z1</v>
      </c>
      <c r="I2" s="2">
        <v>7.3344907407407414E-2</v>
      </c>
      <c r="K2" t="s">
        <v>28</v>
      </c>
    </row>
    <row r="3" spans="1:12" x14ac:dyDescent="0.3">
      <c r="A3">
        <v>179</v>
      </c>
      <c r="B3" t="s">
        <v>16</v>
      </c>
      <c r="C3" t="s">
        <v>17</v>
      </c>
      <c r="D3" t="s">
        <v>104</v>
      </c>
      <c r="E3">
        <v>1977</v>
      </c>
      <c r="F3" t="s">
        <v>28</v>
      </c>
      <c r="H3" t="str">
        <f>IF(E3&lt;1988, "Z2", "Z1")</f>
        <v>Z2</v>
      </c>
      <c r="I3" s="2">
        <v>6.5312499999999996E-2</v>
      </c>
      <c r="K3" t="s">
        <v>28</v>
      </c>
    </row>
    <row r="4" spans="1:12" x14ac:dyDescent="0.3">
      <c r="A4">
        <v>181</v>
      </c>
      <c r="B4" t="s">
        <v>32</v>
      </c>
      <c r="C4" t="s">
        <v>88</v>
      </c>
      <c r="D4" t="s">
        <v>89</v>
      </c>
      <c r="E4">
        <v>1969</v>
      </c>
      <c r="F4" t="s">
        <v>28</v>
      </c>
      <c r="H4" t="str">
        <f>IF(E4&lt;1988, "Z2", "Z1")</f>
        <v>Z2</v>
      </c>
      <c r="I4" s="2">
        <v>7.1296296296296288E-2</v>
      </c>
      <c r="K4" t="s">
        <v>28</v>
      </c>
    </row>
    <row r="5" spans="1:12" x14ac:dyDescent="0.3">
      <c r="A5">
        <v>161</v>
      </c>
      <c r="B5" t="s">
        <v>76</v>
      </c>
      <c r="C5" t="s">
        <v>77</v>
      </c>
      <c r="D5" t="s">
        <v>60</v>
      </c>
      <c r="E5">
        <v>1987</v>
      </c>
      <c r="F5" t="s">
        <v>28</v>
      </c>
      <c r="H5" t="str">
        <f>IF(E5&lt;1988, "Z2", "Z1")</f>
        <v>Z2</v>
      </c>
      <c r="I5" s="2">
        <v>7.9942129629629641E-2</v>
      </c>
      <c r="K5" t="s">
        <v>28</v>
      </c>
    </row>
    <row r="6" spans="1:12" x14ac:dyDescent="0.3">
      <c r="A6">
        <v>156</v>
      </c>
      <c r="B6" t="s">
        <v>61</v>
      </c>
      <c r="C6" t="s">
        <v>143</v>
      </c>
      <c r="D6" t="s">
        <v>144</v>
      </c>
      <c r="E6">
        <v>1975</v>
      </c>
      <c r="F6" t="s">
        <v>28</v>
      </c>
      <c r="H6" t="str">
        <f>IF(E6&lt;1988, "Z2", "Z1")</f>
        <v>Z2</v>
      </c>
      <c r="I6" s="2">
        <v>8.4930555555555551E-2</v>
      </c>
      <c r="K6" t="s">
        <v>28</v>
      </c>
    </row>
    <row r="7" spans="1:12" x14ac:dyDescent="0.3">
      <c r="A7">
        <v>31</v>
      </c>
      <c r="B7" t="s">
        <v>30</v>
      </c>
      <c r="C7" t="s">
        <v>121</v>
      </c>
      <c r="D7" t="s">
        <v>122</v>
      </c>
      <c r="E7">
        <v>1978</v>
      </c>
      <c r="H7" t="str">
        <f>IF(E7&lt;1988, "Z2", "Z1")</f>
        <v>Z2</v>
      </c>
      <c r="I7" s="2">
        <v>5.1030092592592592E-2</v>
      </c>
      <c r="K7" t="s">
        <v>28</v>
      </c>
    </row>
    <row r="8" spans="1:12" x14ac:dyDescent="0.3">
      <c r="A8">
        <v>23</v>
      </c>
      <c r="B8" t="s">
        <v>10</v>
      </c>
      <c r="C8" t="s">
        <v>114</v>
      </c>
      <c r="D8" t="s">
        <v>158</v>
      </c>
      <c r="E8">
        <v>1979</v>
      </c>
      <c r="H8" t="str">
        <f>IF(E8&lt;1988, "Z2", "Z1")</f>
        <v>Z2</v>
      </c>
      <c r="I8" s="2">
        <v>5.8634259259259254E-2</v>
      </c>
      <c r="K8" t="s">
        <v>28</v>
      </c>
    </row>
    <row r="9" spans="1:12" x14ac:dyDescent="0.3">
      <c r="I9" s="2"/>
    </row>
    <row r="10" spans="1:12" x14ac:dyDescent="0.3">
      <c r="I10" s="2"/>
    </row>
    <row r="11" spans="1:12" x14ac:dyDescent="0.3">
      <c r="I11" s="2"/>
    </row>
  </sheetData>
  <sortState ref="A2:L11">
    <sortCondition ref="F2:F11"/>
    <sortCondition ref="H2:H11"/>
    <sortCondition ref="I2:I11"/>
  </sortState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I17" sqref="I17"/>
    </sheetView>
  </sheetViews>
  <sheetFormatPr defaultRowHeight="14.4" x14ac:dyDescent="0.3"/>
  <cols>
    <col min="3" max="3" width="10" bestFit="1" customWidth="1"/>
    <col min="4" max="4" width="21.44140625" bestFit="1" customWidth="1"/>
    <col min="5" max="5" width="12" customWidth="1"/>
    <col min="6" max="7" width="13.21875" customWidth="1"/>
  </cols>
  <sheetData>
    <row r="1" spans="1:7" ht="18" x14ac:dyDescent="0.35">
      <c r="A1" s="1" t="s">
        <v>22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27</v>
      </c>
      <c r="G1" s="1" t="s">
        <v>26</v>
      </c>
    </row>
    <row r="2" spans="1:7" x14ac:dyDescent="0.3">
      <c r="A2">
        <v>36</v>
      </c>
      <c r="B2" t="s">
        <v>116</v>
      </c>
      <c r="C2" t="s">
        <v>117</v>
      </c>
      <c r="D2" t="s">
        <v>118</v>
      </c>
      <c r="E2">
        <v>1991</v>
      </c>
      <c r="F2" t="str">
        <f>IF(E2&lt;1974, "M3", IF(E2&lt;1984, "M2","M1"))</f>
        <v>M1</v>
      </c>
      <c r="G2" s="2">
        <v>3.4583333333333334E-2</v>
      </c>
    </row>
    <row r="3" spans="1:7" x14ac:dyDescent="0.3">
      <c r="A3">
        <v>12</v>
      </c>
      <c r="B3" t="s">
        <v>35</v>
      </c>
      <c r="C3" t="s">
        <v>68</v>
      </c>
      <c r="D3" t="s">
        <v>6</v>
      </c>
      <c r="E3">
        <v>1985</v>
      </c>
      <c r="F3" t="str">
        <f>IF(E3&lt;1974, "M3", IF(E3&lt;1984, "M2","M1"))</f>
        <v>M1</v>
      </c>
      <c r="G3" s="2">
        <v>3.6145833333333328E-2</v>
      </c>
    </row>
    <row r="4" spans="1:7" x14ac:dyDescent="0.3">
      <c r="A4">
        <v>8</v>
      </c>
      <c r="B4" t="s">
        <v>4</v>
      </c>
      <c r="C4" t="s">
        <v>145</v>
      </c>
      <c r="D4" t="s">
        <v>146</v>
      </c>
      <c r="E4">
        <v>1983</v>
      </c>
      <c r="F4" t="str">
        <f>IF(E4&lt;1974, "M3", IF(E4&lt;1984, "M2","M1"))</f>
        <v>M2</v>
      </c>
      <c r="G4" s="2">
        <v>3.9594907407407405E-2</v>
      </c>
    </row>
    <row r="5" spans="1:7" x14ac:dyDescent="0.3">
      <c r="A5">
        <v>26</v>
      </c>
      <c r="B5" t="s">
        <v>13</v>
      </c>
      <c r="C5" t="s">
        <v>127</v>
      </c>
      <c r="D5" t="s">
        <v>128</v>
      </c>
      <c r="E5">
        <v>1988</v>
      </c>
      <c r="F5" t="str">
        <f>IF(E5&lt;1974, "M3", IF(E5&lt;1984, "M2","M1"))</f>
        <v>M1</v>
      </c>
      <c r="G5" s="2">
        <v>4.3530092592592599E-2</v>
      </c>
    </row>
    <row r="6" spans="1:7" x14ac:dyDescent="0.3">
      <c r="A6">
        <v>9</v>
      </c>
      <c r="B6" t="s">
        <v>147</v>
      </c>
      <c r="C6" t="s">
        <v>148</v>
      </c>
      <c r="D6" t="s">
        <v>146</v>
      </c>
      <c r="E6">
        <v>1977</v>
      </c>
      <c r="F6" t="str">
        <f>IF(E6&lt;1974, "M3", IF(E6&lt;1984, "M2","M1"))</f>
        <v>M2</v>
      </c>
      <c r="G6" s="2">
        <v>4.431712962962963E-2</v>
      </c>
    </row>
    <row r="7" spans="1:7" x14ac:dyDescent="0.3">
      <c r="A7">
        <v>19</v>
      </c>
      <c r="B7" t="s">
        <v>112</v>
      </c>
      <c r="C7" t="s">
        <v>113</v>
      </c>
      <c r="D7" t="s">
        <v>158</v>
      </c>
      <c r="E7">
        <v>1995</v>
      </c>
      <c r="F7" t="str">
        <f>IF(E7&lt;1974, "M3", IF(E7&lt;1984, "M2","M1"))</f>
        <v>M1</v>
      </c>
      <c r="G7" s="2">
        <v>4.53587962962963E-2</v>
      </c>
    </row>
    <row r="8" spans="1:7" x14ac:dyDescent="0.3">
      <c r="A8">
        <v>27</v>
      </c>
      <c r="B8" t="s">
        <v>84</v>
      </c>
      <c r="C8" t="s">
        <v>85</v>
      </c>
      <c r="D8" t="s">
        <v>161</v>
      </c>
      <c r="E8">
        <v>1972</v>
      </c>
      <c r="F8" t="str">
        <f>IF(E8&lt;1974, "M3", IF(E8&lt;1984, "M2","M1"))</f>
        <v>M3</v>
      </c>
      <c r="G8" s="2">
        <v>4.6782407407407411E-2</v>
      </c>
    </row>
    <row r="9" spans="1:7" x14ac:dyDescent="0.3">
      <c r="A9">
        <v>35</v>
      </c>
      <c r="B9" t="s">
        <v>112</v>
      </c>
      <c r="C9" t="s">
        <v>167</v>
      </c>
      <c r="E9">
        <v>1979</v>
      </c>
      <c r="F9" t="str">
        <f>IF(E9&lt;1974, "M3", IF(E9&lt;1984, "M2","M1"))</f>
        <v>M2</v>
      </c>
      <c r="G9" s="2">
        <v>4.8587962962962965E-2</v>
      </c>
    </row>
    <row r="10" spans="1:7" x14ac:dyDescent="0.3">
      <c r="A10">
        <v>10</v>
      </c>
      <c r="B10" t="s">
        <v>13</v>
      </c>
      <c r="C10" t="s">
        <v>150</v>
      </c>
      <c r="D10" t="s">
        <v>151</v>
      </c>
      <c r="E10">
        <v>1986</v>
      </c>
      <c r="F10" t="str">
        <f>IF(E10&lt;1974, "M3", IF(E10&lt;1984, "M2","M1"))</f>
        <v>M1</v>
      </c>
      <c r="G10" s="2">
        <v>4.8877314814814811E-2</v>
      </c>
    </row>
    <row r="11" spans="1:7" x14ac:dyDescent="0.3">
      <c r="A11">
        <v>11</v>
      </c>
      <c r="B11" t="s">
        <v>152</v>
      </c>
      <c r="C11" t="s">
        <v>153</v>
      </c>
      <c r="D11" t="s">
        <v>154</v>
      </c>
      <c r="E11">
        <v>1990</v>
      </c>
      <c r="F11" t="str">
        <f>IF(E11&lt;1974, "M3", IF(E11&lt;1984, "M2","M1"))</f>
        <v>M1</v>
      </c>
      <c r="G11" s="2">
        <v>4.9340277777777775E-2</v>
      </c>
    </row>
    <row r="12" spans="1:7" x14ac:dyDescent="0.3">
      <c r="A12">
        <v>32</v>
      </c>
      <c r="B12" t="s">
        <v>13</v>
      </c>
      <c r="C12" t="s">
        <v>123</v>
      </c>
      <c r="D12" t="s">
        <v>122</v>
      </c>
      <c r="E12">
        <v>1973</v>
      </c>
      <c r="F12" t="str">
        <f>IF(E12&lt;1974, "M3", IF(E12&lt;1984, "M2","M1"))</f>
        <v>M3</v>
      </c>
      <c r="G12" s="2">
        <v>5.0891203703703702E-2</v>
      </c>
    </row>
    <row r="13" spans="1:7" x14ac:dyDescent="0.3">
      <c r="A13">
        <v>30</v>
      </c>
      <c r="B13" t="s">
        <v>92</v>
      </c>
      <c r="C13" t="s">
        <v>93</v>
      </c>
      <c r="D13" t="s">
        <v>94</v>
      </c>
      <c r="E13">
        <v>1982</v>
      </c>
      <c r="F13" t="str">
        <f>IF(E13&lt;1974, "M3", IF(E13&lt;1984, "M2","M1"))</f>
        <v>M2</v>
      </c>
      <c r="G13" s="2">
        <v>5.2951388888888888E-2</v>
      </c>
    </row>
    <row r="14" spans="1:7" x14ac:dyDescent="0.3">
      <c r="A14">
        <v>1</v>
      </c>
      <c r="B14" t="s">
        <v>21</v>
      </c>
      <c r="C14" t="s">
        <v>90</v>
      </c>
      <c r="D14" t="s">
        <v>91</v>
      </c>
      <c r="E14">
        <v>1970</v>
      </c>
      <c r="F14" t="str">
        <f>IF(E14&lt;1974, "M3", IF(E14&lt;1984, "M2","M1"))</f>
        <v>M3</v>
      </c>
      <c r="G14" s="2">
        <v>5.545138888888889E-2</v>
      </c>
    </row>
    <row r="15" spans="1:7" x14ac:dyDescent="0.3">
      <c r="A15">
        <v>39</v>
      </c>
      <c r="B15" t="s">
        <v>59</v>
      </c>
      <c r="C15" t="s">
        <v>170</v>
      </c>
      <c r="D15" t="s">
        <v>171</v>
      </c>
      <c r="E15">
        <v>1985</v>
      </c>
      <c r="F15" t="str">
        <f>IF(E15&lt;1974, "M3", IF(E15&lt;1984, "M2","M1"))</f>
        <v>M1</v>
      </c>
      <c r="G15" s="2">
        <v>5.6956018518518524E-2</v>
      </c>
    </row>
    <row r="16" spans="1:7" x14ac:dyDescent="0.3">
      <c r="A16">
        <v>4</v>
      </c>
      <c r="B16" t="s">
        <v>9</v>
      </c>
      <c r="C16" t="s">
        <v>79</v>
      </c>
      <c r="D16" t="s">
        <v>80</v>
      </c>
      <c r="E16">
        <v>1971</v>
      </c>
      <c r="F16" t="str">
        <f>IF(E16&lt;1974, "M3", IF(E16&lt;1984, "M2","M1"))</f>
        <v>M3</v>
      </c>
      <c r="G16" s="2">
        <v>6.0613425925925925E-2</v>
      </c>
    </row>
    <row r="17" spans="1:7" x14ac:dyDescent="0.3">
      <c r="A17">
        <v>3</v>
      </c>
      <c r="B17" t="s">
        <v>109</v>
      </c>
      <c r="C17" t="s">
        <v>110</v>
      </c>
      <c r="D17" t="s">
        <v>111</v>
      </c>
      <c r="E17">
        <v>1967</v>
      </c>
      <c r="F17" t="str">
        <f>IF(E17&lt;1974, "M3", IF(E17&lt;1984, "M2","M1"))</f>
        <v>M3</v>
      </c>
      <c r="G17" s="2">
        <v>6.1782407407407404E-2</v>
      </c>
    </row>
  </sheetData>
  <sortState ref="A2:G18">
    <sortCondition ref="G2:G18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G6" sqref="G6"/>
    </sheetView>
  </sheetViews>
  <sheetFormatPr defaultRowHeight="14.4" x14ac:dyDescent="0.3"/>
  <cols>
    <col min="3" max="3" width="11.88671875" bestFit="1" customWidth="1"/>
    <col min="4" max="4" width="20.5546875" bestFit="1" customWidth="1"/>
    <col min="6" max="6" width="11.33203125" bestFit="1" customWidth="1"/>
  </cols>
  <sheetData>
    <row r="1" spans="1:7" ht="18" x14ac:dyDescent="0.35">
      <c r="A1" s="1" t="s">
        <v>22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27</v>
      </c>
      <c r="G1" s="1" t="s">
        <v>26</v>
      </c>
    </row>
    <row r="2" spans="1:7" x14ac:dyDescent="0.3">
      <c r="A2">
        <v>31</v>
      </c>
      <c r="B2" t="s">
        <v>30</v>
      </c>
      <c r="C2" t="s">
        <v>121</v>
      </c>
      <c r="D2" t="s">
        <v>122</v>
      </c>
      <c r="E2">
        <v>1978</v>
      </c>
      <c r="F2" t="str">
        <f>IF(E2&lt;1988, "Z2", "Z1")</f>
        <v>Z2</v>
      </c>
      <c r="G2" s="2">
        <v>5.1030092592592592E-2</v>
      </c>
    </row>
    <row r="3" spans="1:7" x14ac:dyDescent="0.3">
      <c r="A3">
        <v>23</v>
      </c>
      <c r="B3" t="s">
        <v>10</v>
      </c>
      <c r="C3" t="s">
        <v>114</v>
      </c>
      <c r="D3" t="s">
        <v>158</v>
      </c>
      <c r="E3">
        <v>1979</v>
      </c>
      <c r="F3" t="str">
        <f>IF(E3&lt;1988, "Z2", "Z1")</f>
        <v>Z2</v>
      </c>
      <c r="G3" s="2">
        <v>5.8634259259259254E-2</v>
      </c>
    </row>
    <row r="4" spans="1:7" x14ac:dyDescent="0.3">
      <c r="G4" s="2"/>
    </row>
    <row r="5" spans="1:7" x14ac:dyDescent="0.3">
      <c r="G5" s="2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I9" sqref="I9"/>
    </sheetView>
  </sheetViews>
  <sheetFormatPr defaultRowHeight="14.4" x14ac:dyDescent="0.3"/>
  <cols>
    <col min="2" max="2" width="8" bestFit="1" customWidth="1"/>
    <col min="3" max="3" width="10" bestFit="1" customWidth="1"/>
    <col min="4" max="4" width="18.109375" bestFit="1" customWidth="1"/>
    <col min="5" max="5" width="9.88671875" customWidth="1"/>
    <col min="7" max="7" width="10.109375" customWidth="1"/>
  </cols>
  <sheetData>
    <row r="1" spans="1:7" ht="18" x14ac:dyDescent="0.35">
      <c r="A1" s="1" t="s">
        <v>22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27</v>
      </c>
      <c r="G1" s="1" t="s">
        <v>26</v>
      </c>
    </row>
    <row r="2" spans="1:7" x14ac:dyDescent="0.3">
      <c r="A2">
        <v>189</v>
      </c>
      <c r="B2" t="s">
        <v>70</v>
      </c>
      <c r="C2" t="s">
        <v>11</v>
      </c>
      <c r="D2" t="s">
        <v>172</v>
      </c>
      <c r="E2">
        <v>2002</v>
      </c>
      <c r="F2" t="str">
        <f>IF(E2&lt;1974, "M3", IF(E2&lt;1984, "M2","M1"))</f>
        <v>M1</v>
      </c>
      <c r="G2" s="2">
        <v>5.5324074074074074E-2</v>
      </c>
    </row>
    <row r="3" spans="1:7" x14ac:dyDescent="0.3">
      <c r="A3">
        <v>151</v>
      </c>
      <c r="B3" t="s">
        <v>134</v>
      </c>
      <c r="C3" t="s">
        <v>135</v>
      </c>
      <c r="D3" t="s">
        <v>136</v>
      </c>
      <c r="E3">
        <v>2006</v>
      </c>
      <c r="F3" t="str">
        <f>IF(E3&lt;1974, "M3", IF(E3&lt;1984, "M2","M1"))</f>
        <v>M1</v>
      </c>
      <c r="G3" s="2">
        <v>5.6192129629629634E-2</v>
      </c>
    </row>
    <row r="4" spans="1:7" x14ac:dyDescent="0.3">
      <c r="A4">
        <v>163</v>
      </c>
      <c r="B4" t="s">
        <v>38</v>
      </c>
      <c r="C4" t="s">
        <v>39</v>
      </c>
      <c r="D4" t="s">
        <v>149</v>
      </c>
      <c r="E4">
        <v>1984</v>
      </c>
      <c r="F4" t="str">
        <f>IF(E4&lt;1974, "M3", IF(E4&lt;1984, "M2","M1"))</f>
        <v>M1</v>
      </c>
      <c r="G4" s="2">
        <v>6.5092592592592591E-2</v>
      </c>
    </row>
    <row r="5" spans="1:7" x14ac:dyDescent="0.3">
      <c r="A5">
        <v>166</v>
      </c>
      <c r="B5" t="s">
        <v>34</v>
      </c>
      <c r="C5" t="s">
        <v>95</v>
      </c>
      <c r="D5" t="s">
        <v>96</v>
      </c>
      <c r="E5">
        <v>1987</v>
      </c>
      <c r="F5" t="str">
        <f>IF(E5&lt;1974, "M3", IF(E5&lt;1984, "M2","M1"))</f>
        <v>M1</v>
      </c>
      <c r="G5" s="2">
        <v>6.6249999999999989E-2</v>
      </c>
    </row>
    <row r="6" spans="1:7" x14ac:dyDescent="0.3">
      <c r="A6">
        <v>176</v>
      </c>
      <c r="B6" t="s">
        <v>162</v>
      </c>
      <c r="C6" t="s">
        <v>163</v>
      </c>
      <c r="D6" t="s">
        <v>164</v>
      </c>
      <c r="E6">
        <v>2005</v>
      </c>
      <c r="F6" t="str">
        <f>IF(E6&lt;1974, "M3", IF(E6&lt;1984, "M2","M1"))</f>
        <v>M1</v>
      </c>
      <c r="G6" s="2">
        <v>7.3437500000000003E-2</v>
      </c>
    </row>
    <row r="7" spans="1:7" x14ac:dyDescent="0.3">
      <c r="A7">
        <v>164</v>
      </c>
      <c r="B7" t="s">
        <v>9</v>
      </c>
      <c r="C7" t="s">
        <v>97</v>
      </c>
      <c r="D7" t="s">
        <v>96</v>
      </c>
      <c r="E7">
        <v>1986</v>
      </c>
      <c r="F7" t="str">
        <f>IF(E7&lt;1974, "M3", IF(E7&lt;1984, "M2","M1"))</f>
        <v>M1</v>
      </c>
      <c r="G7" s="2">
        <v>7.3692129629629635E-2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F14" sqref="F14"/>
    </sheetView>
  </sheetViews>
  <sheetFormatPr defaultRowHeight="14.4" x14ac:dyDescent="0.3"/>
  <cols>
    <col min="3" max="3" width="10.33203125" bestFit="1" customWidth="1"/>
    <col min="4" max="4" width="17.33203125" bestFit="1" customWidth="1"/>
  </cols>
  <sheetData>
    <row r="1" spans="1:7" ht="18" x14ac:dyDescent="0.35">
      <c r="A1" s="1" t="s">
        <v>22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27</v>
      </c>
      <c r="G1" s="1" t="s">
        <v>26</v>
      </c>
    </row>
    <row r="2" spans="1:7" x14ac:dyDescent="0.3">
      <c r="A2">
        <v>155</v>
      </c>
      <c r="B2" t="s">
        <v>38</v>
      </c>
      <c r="C2" t="s">
        <v>64</v>
      </c>
      <c r="D2" t="s">
        <v>139</v>
      </c>
      <c r="E2">
        <v>1978</v>
      </c>
      <c r="F2" t="str">
        <f>IF(E2&lt;1974, "M3", IF(E2&lt;1984, "M2","M1"))</f>
        <v>M2</v>
      </c>
      <c r="G2" s="2">
        <v>5.9722222222222225E-2</v>
      </c>
    </row>
    <row r="3" spans="1:7" x14ac:dyDescent="0.3">
      <c r="A3">
        <v>167</v>
      </c>
      <c r="B3" t="s">
        <v>73</v>
      </c>
      <c r="C3" t="s">
        <v>74</v>
      </c>
      <c r="D3" t="s">
        <v>75</v>
      </c>
      <c r="E3">
        <v>1980</v>
      </c>
      <c r="F3" t="str">
        <f>IF(E3&lt;1974, "M3", IF(E3&lt;1984, "M2","M1"))</f>
        <v>M2</v>
      </c>
      <c r="G3" s="2">
        <v>6.0625000000000005E-2</v>
      </c>
    </row>
    <row r="4" spans="1:7" x14ac:dyDescent="0.3">
      <c r="A4">
        <v>212</v>
      </c>
      <c r="B4" t="s">
        <v>4</v>
      </c>
      <c r="C4" t="s">
        <v>15</v>
      </c>
      <c r="D4" t="s">
        <v>6</v>
      </c>
      <c r="E4">
        <v>1976</v>
      </c>
      <c r="F4" t="str">
        <f>IF(E4&lt;1974, "M3", IF(E4&lt;1984, "M2","M1"))</f>
        <v>M2</v>
      </c>
      <c r="G4" s="2">
        <v>6.1354166666666675E-2</v>
      </c>
    </row>
    <row r="5" spans="1:7" x14ac:dyDescent="0.3">
      <c r="A5">
        <v>169</v>
      </c>
      <c r="B5" t="s">
        <v>155</v>
      </c>
      <c r="C5" t="s">
        <v>156</v>
      </c>
      <c r="D5" t="s">
        <v>157</v>
      </c>
      <c r="E5">
        <v>1980</v>
      </c>
      <c r="F5" t="str">
        <f>IF(E5&lt;1974, "M3", IF(E5&lt;1984, "M2","M1"))</f>
        <v>M2</v>
      </c>
      <c r="G5" s="2">
        <v>6.1655092592592588E-2</v>
      </c>
    </row>
    <row r="6" spans="1:7" x14ac:dyDescent="0.3">
      <c r="A6">
        <v>159</v>
      </c>
      <c r="B6" t="s">
        <v>70</v>
      </c>
      <c r="C6" t="s">
        <v>71</v>
      </c>
      <c r="D6" t="s">
        <v>72</v>
      </c>
      <c r="E6">
        <v>1974</v>
      </c>
      <c r="F6" t="str">
        <f>IF(E6&lt;1974, "M3", IF(E6&lt;1984, "M2","M1"))</f>
        <v>M2</v>
      </c>
      <c r="G6" s="2">
        <v>6.5208333333333326E-2</v>
      </c>
    </row>
    <row r="7" spans="1:7" x14ac:dyDescent="0.3">
      <c r="A7">
        <v>171</v>
      </c>
      <c r="B7" t="s">
        <v>59</v>
      </c>
      <c r="C7" t="s">
        <v>159</v>
      </c>
      <c r="D7" t="s">
        <v>160</v>
      </c>
      <c r="E7">
        <v>1979</v>
      </c>
      <c r="F7" t="str">
        <f>IF(E7&lt;1974, "M3", IF(E7&lt;1984, "M2","M1"))</f>
        <v>M2</v>
      </c>
      <c r="G7" s="2">
        <v>7.3599537037037033E-2</v>
      </c>
    </row>
    <row r="8" spans="1:7" x14ac:dyDescent="0.3">
      <c r="A8">
        <v>172</v>
      </c>
      <c r="B8" t="s">
        <v>131</v>
      </c>
      <c r="C8" t="s">
        <v>132</v>
      </c>
      <c r="D8" t="s">
        <v>14</v>
      </c>
      <c r="E8">
        <v>1981</v>
      </c>
      <c r="F8" t="str">
        <f>IF(E8&lt;1974, "M3", IF(E8&lt;1984, "M2","M1"))</f>
        <v>M2</v>
      </c>
      <c r="G8" s="2">
        <v>7.9652777777777781E-2</v>
      </c>
    </row>
    <row r="9" spans="1:7" x14ac:dyDescent="0.3">
      <c r="A9">
        <v>168</v>
      </c>
      <c r="B9" t="s">
        <v>13</v>
      </c>
      <c r="C9" t="s">
        <v>19</v>
      </c>
      <c r="D9" t="s">
        <v>20</v>
      </c>
      <c r="E9">
        <v>1975</v>
      </c>
      <c r="F9" t="str">
        <f>IF(E9&lt;1974, "M3", IF(E9&lt;1984, "M2","M1"))</f>
        <v>M2</v>
      </c>
      <c r="G9" s="2">
        <v>8.111111111111112E-2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D15" sqref="D15"/>
    </sheetView>
  </sheetViews>
  <sheetFormatPr defaultRowHeight="14.4" x14ac:dyDescent="0.3"/>
  <cols>
    <col min="3" max="3" width="9.21875" customWidth="1"/>
    <col min="4" max="4" width="18.109375" bestFit="1" customWidth="1"/>
    <col min="6" max="6" width="11.33203125" bestFit="1" customWidth="1"/>
  </cols>
  <sheetData>
    <row r="1" spans="1:7" ht="18" x14ac:dyDescent="0.35">
      <c r="A1" s="1" t="s">
        <v>22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27</v>
      </c>
      <c r="G1" s="1" t="s">
        <v>26</v>
      </c>
    </row>
    <row r="2" spans="1:7" x14ac:dyDescent="0.3">
      <c r="A2">
        <v>211</v>
      </c>
      <c r="B2" t="s">
        <v>31</v>
      </c>
      <c r="C2" t="s">
        <v>11</v>
      </c>
      <c r="D2" t="s">
        <v>172</v>
      </c>
      <c r="E2">
        <v>1965</v>
      </c>
      <c r="F2" t="str">
        <f>IF(E2&lt;1974, "M3", IF(E2&lt;1984, "M2","M1"))</f>
        <v>M3</v>
      </c>
      <c r="G2" s="2">
        <v>6.0219907407407403E-2</v>
      </c>
    </row>
    <row r="3" spans="1:7" x14ac:dyDescent="0.3">
      <c r="A3">
        <v>175</v>
      </c>
      <c r="B3" t="s">
        <v>59</v>
      </c>
      <c r="C3" t="s">
        <v>129</v>
      </c>
      <c r="D3" t="s">
        <v>130</v>
      </c>
      <c r="E3">
        <v>1972</v>
      </c>
      <c r="F3" t="str">
        <f>IF(E3&lt;1974, "M3", IF(E3&lt;1984, "M2","M1"))</f>
        <v>M3</v>
      </c>
      <c r="G3" s="2">
        <v>6.1053240740740734E-2</v>
      </c>
    </row>
    <row r="4" spans="1:7" x14ac:dyDescent="0.3">
      <c r="A4">
        <v>177</v>
      </c>
      <c r="B4" t="s">
        <v>165</v>
      </c>
      <c r="C4" t="s">
        <v>166</v>
      </c>
      <c r="D4" t="s">
        <v>160</v>
      </c>
      <c r="E4">
        <v>1971</v>
      </c>
      <c r="F4" t="str">
        <f>IF(E4&lt;1974, "M3", IF(E4&lt;1984, "M2","M1"))</f>
        <v>M3</v>
      </c>
      <c r="G4" s="2">
        <v>6.5324074074074076E-2</v>
      </c>
    </row>
    <row r="5" spans="1:7" x14ac:dyDescent="0.3">
      <c r="A5">
        <v>153</v>
      </c>
      <c r="B5" t="s">
        <v>100</v>
      </c>
      <c r="C5" t="s">
        <v>140</v>
      </c>
      <c r="D5" t="s">
        <v>102</v>
      </c>
      <c r="E5">
        <v>1962</v>
      </c>
      <c r="F5" t="str">
        <f>IF(E5&lt;1974, "M3", IF(E5&lt;1984, "M2","M1"))</f>
        <v>M3</v>
      </c>
      <c r="G5" s="2">
        <v>6.7407407407407416E-2</v>
      </c>
    </row>
    <row r="6" spans="1:7" x14ac:dyDescent="0.3">
      <c r="A6">
        <v>160</v>
      </c>
      <c r="B6" t="s">
        <v>8</v>
      </c>
      <c r="C6" t="s">
        <v>98</v>
      </c>
      <c r="D6" t="s">
        <v>7</v>
      </c>
      <c r="E6">
        <v>1964</v>
      </c>
      <c r="F6" t="str">
        <f>IF(E6&lt;1974, "M3", IF(E6&lt;1984, "M2","M1"))</f>
        <v>M3</v>
      </c>
      <c r="G6" s="2">
        <v>7.0474537037037044E-2</v>
      </c>
    </row>
    <row r="7" spans="1:7" x14ac:dyDescent="0.3">
      <c r="A7">
        <v>152</v>
      </c>
      <c r="B7" t="s">
        <v>137</v>
      </c>
      <c r="C7" t="s">
        <v>138</v>
      </c>
      <c r="D7" t="s">
        <v>139</v>
      </c>
      <c r="E7">
        <v>1973</v>
      </c>
      <c r="F7" t="str">
        <f>IF(E7&lt;1974, "M3", IF(E7&lt;1984, "M2","M1"))</f>
        <v>M3</v>
      </c>
      <c r="G7" s="2">
        <v>7.8391203703703713E-2</v>
      </c>
    </row>
    <row r="8" spans="1:7" x14ac:dyDescent="0.3">
      <c r="A8">
        <v>154</v>
      </c>
      <c r="B8" t="s">
        <v>21</v>
      </c>
      <c r="C8" t="s">
        <v>141</v>
      </c>
      <c r="D8" t="s">
        <v>142</v>
      </c>
      <c r="E8">
        <v>1973</v>
      </c>
      <c r="F8" t="str">
        <f>IF(E8&lt;1974, "M3", IF(E8&lt;1984, "M2","M1"))</f>
        <v>M3</v>
      </c>
      <c r="G8" s="2">
        <v>7.840277777777778E-2</v>
      </c>
    </row>
    <row r="9" spans="1:7" x14ac:dyDescent="0.3">
      <c r="A9">
        <v>217</v>
      </c>
      <c r="B9" t="s">
        <v>168</v>
      </c>
      <c r="C9" t="s">
        <v>169</v>
      </c>
      <c r="D9" t="s">
        <v>6</v>
      </c>
      <c r="E9">
        <v>1972</v>
      </c>
      <c r="F9" t="str">
        <f>IF(E9&lt;1974, "M3", IF(E9&lt;1984, "M2","M1"))</f>
        <v>M3</v>
      </c>
      <c r="G9" s="2">
        <v>7.8773148148148148E-2</v>
      </c>
    </row>
    <row r="10" spans="1:7" x14ac:dyDescent="0.3">
      <c r="A10">
        <v>6</v>
      </c>
      <c r="B10" t="s">
        <v>37</v>
      </c>
      <c r="C10" t="s">
        <v>65</v>
      </c>
      <c r="D10" t="s">
        <v>66</v>
      </c>
      <c r="E10">
        <v>1973</v>
      </c>
      <c r="F10" t="str">
        <f>IF(E10&lt;1974, "M3", IF(E10&lt;1984, "M2","M1"))</f>
        <v>M3</v>
      </c>
      <c r="G10" s="2">
        <v>8.6469907407407412E-2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F5" sqref="F5"/>
    </sheetView>
  </sheetViews>
  <sheetFormatPr defaultRowHeight="14.4" x14ac:dyDescent="0.3"/>
  <cols>
    <col min="3" max="3" width="10" bestFit="1" customWidth="1"/>
    <col min="4" max="4" width="20.77734375" customWidth="1"/>
    <col min="6" max="6" width="11.33203125" bestFit="1" customWidth="1"/>
    <col min="7" max="7" width="7.109375" bestFit="1" customWidth="1"/>
  </cols>
  <sheetData>
    <row r="1" spans="1:7" ht="18" x14ac:dyDescent="0.35">
      <c r="A1" s="1" t="s">
        <v>22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27</v>
      </c>
      <c r="G1" s="1" t="s">
        <v>26</v>
      </c>
    </row>
    <row r="2" spans="1:7" x14ac:dyDescent="0.3">
      <c r="A2">
        <v>187</v>
      </c>
      <c r="B2" t="s">
        <v>105</v>
      </c>
      <c r="C2" t="s">
        <v>106</v>
      </c>
      <c r="D2" t="s">
        <v>107</v>
      </c>
      <c r="E2">
        <v>1992</v>
      </c>
      <c r="F2" t="str">
        <f>IF(E2&lt;1988, "Z2", "Z1")</f>
        <v>Z1</v>
      </c>
      <c r="G2" s="2">
        <v>7.3344907407407414E-2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Zdroj</vt:lpstr>
      <vt:lpstr>Startovka M</vt:lpstr>
      <vt:lpstr>Startovka Z</vt:lpstr>
      <vt:lpstr>MHD</vt:lpstr>
      <vt:lpstr>ZHD</vt:lpstr>
      <vt:lpstr>M1FHD</vt:lpstr>
      <vt:lpstr>M2FHD</vt:lpstr>
      <vt:lpstr>M3FHD</vt:lpstr>
      <vt:lpstr>Z1FHD</vt:lpstr>
      <vt:lpstr>Z2FHD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Kucera</dc:creator>
  <cp:lastModifiedBy>Robert Kucera</cp:lastModifiedBy>
  <cp:lastPrinted>2021-06-18T15:03:39Z</cp:lastPrinted>
  <dcterms:created xsi:type="dcterms:W3CDTF">2020-08-07T19:01:59Z</dcterms:created>
  <dcterms:modified xsi:type="dcterms:W3CDTF">2022-05-28T11:17:02Z</dcterms:modified>
</cp:coreProperties>
</file>